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3 КВ. 2021\"/>
    </mc:Choice>
  </mc:AlternateContent>
  <bookViews>
    <workbookView xWindow="0" yWindow="0" windowWidth="28800" windowHeight="12000"/>
  </bookViews>
  <sheets>
    <sheet name="12квОсв" sheetId="1" r:id="rId1"/>
  </sheets>
  <definedNames>
    <definedName name="Z_500C2F4F_1743_499A_A051_20565DBF52B2_.wvu.PrintArea" localSheetId="0" hidden="1">'12квОсв'!$A$1:$V$88</definedName>
    <definedName name="_xlnm.Print_Area" localSheetId="0">'12квОсв'!$A$1:$V$97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87" i="1" l="1"/>
  <c r="T84" i="1"/>
  <c r="H84" i="1"/>
  <c r="I84" i="1"/>
  <c r="S84" i="1"/>
  <c r="S83" i="1" s="1"/>
  <c r="S82" i="1" s="1"/>
  <c r="S32" i="1" s="1"/>
  <c r="E83" i="1"/>
  <c r="E82" i="1" s="1"/>
  <c r="E32" i="1" s="1"/>
  <c r="V83" i="1"/>
  <c r="V82" i="1" s="1"/>
  <c r="V32" i="1" s="1"/>
  <c r="T83" i="1"/>
  <c r="R83" i="1"/>
  <c r="R82" i="1" s="1"/>
  <c r="R32" i="1" s="1"/>
  <c r="Q83" i="1"/>
  <c r="O83" i="1"/>
  <c r="O82" i="1" s="1"/>
  <c r="O32" i="1" s="1"/>
  <c r="N83" i="1"/>
  <c r="N82" i="1" s="1"/>
  <c r="N32" i="1" s="1"/>
  <c r="M83" i="1"/>
  <c r="L83" i="1"/>
  <c r="K83" i="1"/>
  <c r="K82" i="1" s="1"/>
  <c r="K32" i="1" s="1"/>
  <c r="J83" i="1"/>
  <c r="J82" i="1" s="1"/>
  <c r="J32" i="1" s="1"/>
  <c r="I83" i="1"/>
  <c r="F83" i="1"/>
  <c r="F82" i="1" s="1"/>
  <c r="F32" i="1" s="1"/>
  <c r="D83" i="1"/>
  <c r="T82" i="1"/>
  <c r="Q82" i="1"/>
  <c r="Q32" i="1" s="1"/>
  <c r="M82" i="1"/>
  <c r="M32" i="1" s="1"/>
  <c r="L82" i="1"/>
  <c r="I82" i="1"/>
  <c r="I32" i="1" s="1"/>
  <c r="D82" i="1"/>
  <c r="T66" i="1"/>
  <c r="U66" i="1" s="1"/>
  <c r="I66" i="1"/>
  <c r="H66" i="1"/>
  <c r="S66" i="1"/>
  <c r="T65" i="1"/>
  <c r="U65" i="1" s="1"/>
  <c r="P64" i="1"/>
  <c r="P62" i="1" s="1"/>
  <c r="I65" i="1"/>
  <c r="H65" i="1"/>
  <c r="H64" i="1" s="1"/>
  <c r="H62" i="1" s="1"/>
  <c r="S65" i="1"/>
  <c r="R64" i="1"/>
  <c r="Q64" i="1"/>
  <c r="O64" i="1"/>
  <c r="N64" i="1"/>
  <c r="M64" i="1"/>
  <c r="L64" i="1"/>
  <c r="K64" i="1"/>
  <c r="J64" i="1"/>
  <c r="I64" i="1"/>
  <c r="G64" i="1"/>
  <c r="F64" i="1"/>
  <c r="E64" i="1"/>
  <c r="V63" i="1"/>
  <c r="U62" i="1"/>
  <c r="R62" i="1"/>
  <c r="Q62" i="1"/>
  <c r="O62" i="1"/>
  <c r="N62" i="1"/>
  <c r="M62" i="1"/>
  <c r="L62" i="1"/>
  <c r="K62" i="1"/>
  <c r="J62" i="1"/>
  <c r="I62" i="1"/>
  <c r="G62" i="1"/>
  <c r="F62" i="1"/>
  <c r="E62" i="1"/>
  <c r="D62" i="1"/>
  <c r="T61" i="1"/>
  <c r="H61" i="1"/>
  <c r="U61" i="1" s="1"/>
  <c r="I61" i="1"/>
  <c r="S61" i="1"/>
  <c r="T60" i="1"/>
  <c r="H60" i="1"/>
  <c r="I60" i="1"/>
  <c r="S60" i="1"/>
  <c r="T59" i="1"/>
  <c r="R59" i="1"/>
  <c r="R57" i="1" s="1"/>
  <c r="R56" i="1" s="1"/>
  <c r="Q59" i="1"/>
  <c r="Q57" i="1" s="1"/>
  <c r="Q56" i="1" s="1"/>
  <c r="O59" i="1"/>
  <c r="N59" i="1"/>
  <c r="N57" i="1" s="1"/>
  <c r="N56" i="1" s="1"/>
  <c r="M59" i="1"/>
  <c r="M57" i="1" s="1"/>
  <c r="M56" i="1" s="1"/>
  <c r="L59" i="1"/>
  <c r="K59" i="1"/>
  <c r="J59" i="1"/>
  <c r="J57" i="1" s="1"/>
  <c r="J56" i="1" s="1"/>
  <c r="I59" i="1"/>
  <c r="I57" i="1" s="1"/>
  <c r="I56" i="1" s="1"/>
  <c r="G59" i="1"/>
  <c r="F59" i="1"/>
  <c r="F57" i="1" s="1"/>
  <c r="F56" i="1" s="1"/>
  <c r="E59" i="1"/>
  <c r="E57" i="1" s="1"/>
  <c r="E56" i="1" s="1"/>
  <c r="D59" i="1"/>
  <c r="T57" i="1"/>
  <c r="O57" i="1"/>
  <c r="O56" i="1" s="1"/>
  <c r="L57" i="1"/>
  <c r="K57" i="1"/>
  <c r="K56" i="1" s="1"/>
  <c r="G57" i="1"/>
  <c r="G56" i="1" s="1"/>
  <c r="D57" i="1"/>
  <c r="L56" i="1"/>
  <c r="L35" i="1" s="1"/>
  <c r="D56" i="1"/>
  <c r="D35" i="1" s="1"/>
  <c r="T32" i="1"/>
  <c r="L32" i="1"/>
  <c r="D32" i="1"/>
  <c r="B27" i="1"/>
  <c r="C27" i="1" s="1"/>
  <c r="D27" i="1" s="1"/>
  <c r="E27" i="1" s="1"/>
  <c r="F27" i="1" s="1"/>
  <c r="G27" i="1" s="1"/>
  <c r="H27" i="1" s="1"/>
  <c r="I27" i="1" s="1"/>
  <c r="J27" i="1" s="1"/>
  <c r="K27" i="1" s="1"/>
  <c r="L27" i="1" s="1"/>
  <c r="M27" i="1" s="1"/>
  <c r="N27" i="1" s="1"/>
  <c r="O27" i="1" s="1"/>
  <c r="P27" i="1" s="1"/>
  <c r="Q27" i="1" s="1"/>
  <c r="R27" i="1" s="1"/>
  <c r="S27" i="1" s="1"/>
  <c r="T27" i="1" s="1"/>
  <c r="U27" i="1" s="1"/>
  <c r="V27" i="1" s="1"/>
  <c r="I35" i="1" l="1"/>
  <c r="I30" i="1"/>
  <c r="I28" i="1" s="1"/>
  <c r="R35" i="1"/>
  <c r="R30" i="1"/>
  <c r="R28" i="1" s="1"/>
  <c r="J35" i="1"/>
  <c r="J30" i="1"/>
  <c r="J28" i="1" s="1"/>
  <c r="G30" i="1"/>
  <c r="Q35" i="1"/>
  <c r="Q30" i="1"/>
  <c r="Q28" i="1" s="1"/>
  <c r="S59" i="1"/>
  <c r="S57" i="1" s="1"/>
  <c r="S56" i="1" s="1"/>
  <c r="K30" i="1"/>
  <c r="K28" i="1" s="1"/>
  <c r="K35" i="1"/>
  <c r="M35" i="1"/>
  <c r="M30" i="1"/>
  <c r="M28" i="1" s="1"/>
  <c r="E35" i="1"/>
  <c r="E30" i="1"/>
  <c r="E28" i="1" s="1"/>
  <c r="N35" i="1"/>
  <c r="N30" i="1"/>
  <c r="N28" i="1" s="1"/>
  <c r="H59" i="1"/>
  <c r="U60" i="1"/>
  <c r="O35" i="1"/>
  <c r="O30" i="1"/>
  <c r="O28" i="1" s="1"/>
  <c r="F35" i="1"/>
  <c r="F30" i="1"/>
  <c r="F28" i="1" s="1"/>
  <c r="S64" i="1"/>
  <c r="S62" i="1" s="1"/>
  <c r="H83" i="1"/>
  <c r="H82" i="1" s="1"/>
  <c r="H32" i="1" s="1"/>
  <c r="U32" i="1" s="1"/>
  <c r="U84" i="1"/>
  <c r="U83" i="1" s="1"/>
  <c r="U82" i="1" s="1"/>
  <c r="V35" i="1" s="1"/>
  <c r="D30" i="1"/>
  <c r="D28" i="1" s="1"/>
  <c r="L30" i="1"/>
  <c r="L28" i="1" s="1"/>
  <c r="G83" i="1"/>
  <c r="G82" i="1" s="1"/>
  <c r="G32" i="1" s="1"/>
  <c r="P59" i="1"/>
  <c r="P57" i="1" s="1"/>
  <c r="P56" i="1" s="1"/>
  <c r="T64" i="1"/>
  <c r="T62" i="1" s="1"/>
  <c r="T56" i="1" s="1"/>
  <c r="P83" i="1"/>
  <c r="P82" i="1" s="1"/>
  <c r="P32" i="1" s="1"/>
  <c r="T35" i="1" l="1"/>
  <c r="T30" i="1"/>
  <c r="S30" i="1"/>
  <c r="S28" i="1" s="1"/>
  <c r="S35" i="1"/>
  <c r="G28" i="1"/>
  <c r="G35" i="1"/>
  <c r="P35" i="1"/>
  <c r="P30" i="1"/>
  <c r="P28" i="1" s="1"/>
  <c r="H57" i="1"/>
  <c r="U59" i="1"/>
  <c r="T28" i="1" l="1"/>
  <c r="H56" i="1"/>
  <c r="U57" i="1"/>
  <c r="H35" i="1" l="1"/>
  <c r="U35" i="1" s="1"/>
  <c r="H30" i="1"/>
  <c r="U56" i="1"/>
  <c r="H28" i="1" l="1"/>
  <c r="U28" i="1" s="1"/>
  <c r="U30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23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>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V23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столбцам 118 и (или) 19 с наименованием "Остаток освоения капитальных вложений на конец отчетного периода"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R24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S24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ст. 19=ст. 7- ст. 9</t>
        </r>
      </text>
    </comment>
    <comment ref="T2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разница между фактическим объемом освоения кап.вложений и плановым объемом освоения кап.вложений нарастающим итогом с начала отчетного года (N) по состоянию на последний календарный день соответствующего периода квартальной отчетности</t>
        </r>
      </text>
    </comment>
  </commentList>
</comments>
</file>

<file path=xl/sharedStrings.xml><?xml version="1.0" encoding="utf-8"?>
<sst xmlns="http://schemas.openxmlformats.org/spreadsheetml/2006/main" count="1119" uniqueCount="151">
  <si>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</si>
  <si>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</si>
  <si>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</si>
  <si>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</si>
  <si>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</si>
  <si>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</si>
  <si>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</t>
  </si>
  <si>
    <t>полное наименование субъекта электроэнергетики</t>
  </si>
  <si>
    <t>Приложение  № 11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</si>
  <si>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</si>
  <si>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</si>
  <si>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</si>
  <si>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</si>
  <si>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</si>
  <si>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</si>
  <si>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</si>
  <si>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</si>
  <si>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</si>
  <si>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01.01.2021 года в прогнозных ценах соответствующих лет, млн. рублей 
(без НДС) </t>
  </si>
  <si>
    <t xml:space="preserve">Остаток освоения капитальных вложений 
на  01.01.2021 года,  
млн. рублей 
(без НДС) </t>
  </si>
  <si>
    <t xml:space="preserve">Освоение капитальных вложений 2021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</si>
  <si>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</si>
  <si>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</si>
  <si>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</si>
  <si>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</si>
  <si>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</si>
  <si>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</si>
  <si>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</si>
  <si>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</si>
  <si>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</si>
  <si>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</si>
  <si>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</si>
  <si>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</si>
  <si>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</si>
  <si>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</si>
  <si>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нд</t>
  </si>
  <si>
    <t>за III квартал 2021 года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</si>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</sst>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5">
    <xf numFmtId="0" fontId="0" fillId="0" borderId="0" xfId="0"/>
    <xf numFmtId="0" fontId="1" fillId="2" borderId="0" xfId="1" applyFont="1" applyFill="1"/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2" xfId="2" applyFont="1" applyFill="1" applyBorder="1" applyAlignment="1">
      <alignment horizontal="center" vertical="center"/>
    </xf>
    <xf numFmtId="0" fontId="1" fillId="2" borderId="0" xfId="2" applyFont="1" applyFill="1" applyBorder="1" applyAlignment="1">
      <alignment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/>
    </xf>
    <xf numFmtId="0" fontId="1" fillId="2" borderId="0" xfId="2" applyFont="1" applyFill="1" applyAlignment="1">
      <alignment horizontal="center" vertical="center" wrapText="1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2" borderId="0" xfId="1" applyFont="1" applyFill="1" applyAlignment="1"/>
    <xf numFmtId="0" fontId="2" fillId="2" borderId="1" xfId="1" applyFont="1" applyFill="1" applyBorder="1" applyAlignment="1">
      <alignment horizontal="center"/>
    </xf>
    <xf numFmtId="0" fontId="1" fillId="2" borderId="0" xfId="1" applyFont="1" applyFill="1" applyAlignment="1">
      <alignment wrapText="1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1" fillId="2" borderId="1" xfId="1" applyFont="1" applyFill="1" applyBorder="1" applyAlignment="1">
      <alignment horizontal="center"/>
    </xf>
    <xf numFmtId="0" fontId="1" fillId="2" borderId="0" xfId="1" applyFont="1" applyFill="1" applyAlignment="1"/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15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left" vertical="center" wrapText="1"/>
    </xf>
    <xf numFmtId="164" fontId="1" fillId="3" borderId="4" xfId="1" applyNumberFormat="1" applyFont="1" applyFill="1" applyBorder="1" applyAlignment="1">
      <alignment horizontal="center" vertical="center"/>
    </xf>
    <xf numFmtId="9" fontId="1" fillId="3" borderId="4" xfId="1" applyNumberFormat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4" xfId="1" applyNumberFormat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left" vertical="center" wrapText="1"/>
    </xf>
    <xf numFmtId="164" fontId="1" fillId="4" borderId="4" xfId="1" applyNumberFormat="1" applyFont="1" applyFill="1" applyBorder="1" applyAlignment="1">
      <alignment horizontal="center" vertical="center"/>
    </xf>
    <xf numFmtId="9" fontId="1" fillId="4" borderId="4" xfId="1" applyNumberFormat="1" applyFont="1" applyFill="1" applyBorder="1" applyAlignment="1">
      <alignment horizontal="center" vertical="center"/>
    </xf>
    <xf numFmtId="0" fontId="1" fillId="4" borderId="4" xfId="1" applyFont="1" applyFill="1" applyBorder="1" applyAlignment="1">
      <alignment horizontal="center" vertical="center" wrapText="1"/>
    </xf>
    <xf numFmtId="0" fontId="1" fillId="4" borderId="0" xfId="1" applyFont="1" applyFill="1"/>
    <xf numFmtId="2" fontId="1" fillId="5" borderId="4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left" vertical="center" wrapText="1"/>
    </xf>
    <xf numFmtId="164" fontId="1" fillId="5" borderId="4" xfId="1" applyNumberFormat="1" applyFont="1" applyFill="1" applyBorder="1" applyAlignment="1">
      <alignment horizontal="center" vertical="center"/>
    </xf>
    <xf numFmtId="9" fontId="1" fillId="5" borderId="4" xfId="1" applyNumberFormat="1" applyFont="1" applyFill="1" applyBorder="1" applyAlignment="1">
      <alignment horizontal="center" vertical="center"/>
    </xf>
    <xf numFmtId="0" fontId="1" fillId="5" borderId="0" xfId="1" applyFont="1" applyFill="1"/>
    <xf numFmtId="10" fontId="1" fillId="3" borderId="4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 wrapText="1"/>
    </xf>
    <xf numFmtId="2" fontId="1" fillId="6" borderId="4" xfId="1" applyNumberFormat="1" applyFont="1" applyFill="1" applyBorder="1" applyAlignment="1">
      <alignment horizontal="center" vertical="center" wrapText="1"/>
    </xf>
    <xf numFmtId="2" fontId="1" fillId="6" borderId="4" xfId="1" applyNumberFormat="1" applyFont="1" applyFill="1" applyBorder="1" applyAlignment="1">
      <alignment horizontal="left" vertical="center" wrapText="1"/>
    </xf>
    <xf numFmtId="164" fontId="1" fillId="6" borderId="4" xfId="1" applyNumberFormat="1" applyFont="1" applyFill="1" applyBorder="1" applyAlignment="1">
      <alignment horizontal="center" vertical="center"/>
    </xf>
    <xf numFmtId="10" fontId="1" fillId="6" borderId="4" xfId="1" applyNumberFormat="1" applyFont="1" applyFill="1" applyBorder="1" applyAlignment="1">
      <alignment horizontal="center" vertical="center"/>
    </xf>
    <xf numFmtId="164" fontId="1" fillId="6" borderId="4" xfId="1" applyNumberFormat="1" applyFont="1" applyFill="1" applyBorder="1" applyAlignment="1">
      <alignment horizontal="center" vertical="center" wrapText="1"/>
    </xf>
    <xf numFmtId="0" fontId="1" fillId="6" borderId="0" xfId="1" applyFont="1" applyFill="1"/>
    <xf numFmtId="2" fontId="1" fillId="0" borderId="4" xfId="1" applyNumberFormat="1" applyFont="1" applyFill="1" applyBorder="1" applyAlignment="1">
      <alignment horizontal="center" vertical="center" wrapText="1"/>
    </xf>
    <xf numFmtId="2" fontId="1" fillId="0" borderId="4" xfId="1" applyNumberFormat="1" applyFont="1" applyFill="1" applyBorder="1" applyAlignment="1">
      <alignment horizontal="left" vertical="center" wrapText="1"/>
    </xf>
    <xf numFmtId="0" fontId="1" fillId="0" borderId="0" xfId="1" applyFont="1" applyFill="1"/>
    <xf numFmtId="10" fontId="1" fillId="5" borderId="4" xfId="1" applyNumberFormat="1" applyFont="1" applyFill="1" applyBorder="1" applyAlignment="1">
      <alignment horizontal="center" vertical="center"/>
    </xf>
    <xf numFmtId="164" fontId="1" fillId="5" borderId="4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center" vertical="center"/>
    </xf>
    <xf numFmtId="10" fontId="1" fillId="0" borderId="4" xfId="1" applyNumberFormat="1" applyFont="1" applyFill="1" applyBorder="1" applyAlignment="1">
      <alignment horizontal="center" vertical="center"/>
    </xf>
    <xf numFmtId="164" fontId="1" fillId="2" borderId="0" xfId="1" applyNumberFormat="1" applyFont="1" applyFill="1" applyAlignment="1">
      <alignment horizontal="center" vertical="center"/>
    </xf>
    <xf numFmtId="9" fontId="1" fillId="6" borderId="4" xfId="1" applyNumberFormat="1" applyFont="1" applyFill="1" applyBorder="1" applyAlignment="1">
      <alignment horizontal="center" vertical="center"/>
    </xf>
    <xf numFmtId="164" fontId="1" fillId="2" borderId="4" xfId="1" applyNumberFormat="1" applyFont="1" applyFill="1" applyBorder="1" applyAlignment="1">
      <alignment horizontal="center" vertical="center" wrapText="1"/>
    </xf>
    <xf numFmtId="2" fontId="5" fillId="5" borderId="4" xfId="1" applyNumberFormat="1" applyFont="1" applyFill="1" applyBorder="1" applyAlignment="1">
      <alignment horizontal="center" vertical="center" wrapText="1"/>
    </xf>
    <xf numFmtId="2" fontId="5" fillId="5" borderId="4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center" vertical="center" wrapText="1"/>
    </xf>
    <xf numFmtId="0" fontId="5" fillId="5" borderId="0" xfId="1" applyFont="1" applyFill="1"/>
    <xf numFmtId="164" fontId="1" fillId="0" borderId="0" xfId="1" applyNumberFormat="1" applyFont="1" applyFill="1"/>
    <xf numFmtId="0" fontId="1" fillId="0" borderId="0" xfId="1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90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21574125" y="575691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G91"/>
  <sheetViews>
    <sheetView tabSelected="1" view="pageBreakPreview" topLeftCell="A10" zoomScale="55" zoomScaleSheetLayoutView="55" workbookViewId="0">
      <pane ySplit="18" topLeftCell="A28" activePane="bottomLeft" state="frozen"/>
      <selection activeCell="A10" sqref="A10"/>
      <selection pane="bottomLeft" activeCell="G20" sqref="G20:V20"/>
    </sheetView>
  </sheetViews>
  <sheetFormatPr defaultColWidth="10.28515625" defaultRowHeight="15.75" x14ac:dyDescent="0.25"/>
  <cols>
    <col min="1" max="1" width="14.85546875" style="1" customWidth="1"/>
    <col min="2" max="2" width="69.7109375" style="1" customWidth="1"/>
    <col min="3" max="3" width="22.140625" style="1" customWidth="1"/>
    <col min="4" max="4" width="20.5703125" style="1" customWidth="1"/>
    <col min="5" max="5" width="20" style="1" customWidth="1"/>
    <col min="6" max="7" width="16.7109375" style="1" customWidth="1"/>
    <col min="8" max="17" width="12.85546875" style="1" customWidth="1"/>
    <col min="18" max="19" width="14.28515625" style="1" customWidth="1"/>
    <col min="20" max="20" width="21.42578125" style="1" customWidth="1"/>
    <col min="21" max="21" width="18.5703125" style="1" customWidth="1"/>
    <col min="22" max="22" width="27.140625" style="26" customWidth="1"/>
    <col min="23" max="23" width="12.42578125" style="1" customWidth="1"/>
    <col min="24" max="24" width="15.140625" style="1" customWidth="1"/>
    <col min="25" max="26" width="12.140625" style="1" customWidth="1"/>
    <col min="27" max="27" width="13.85546875" style="1" customWidth="1"/>
    <col min="28" max="28" width="12.140625" style="1" customWidth="1"/>
    <col min="29" max="29" width="26" style="1" customWidth="1"/>
    <col min="30" max="67" width="12.140625" style="1" customWidth="1"/>
    <col min="68" max="68" width="13.85546875" style="1" customWidth="1"/>
    <col min="69" max="69" width="13.140625" style="1" customWidth="1"/>
    <col min="70" max="70" width="16.140625" style="1" customWidth="1"/>
    <col min="71" max="71" width="17.28515625" style="1" customWidth="1"/>
    <col min="72" max="72" width="14.85546875" style="1" customWidth="1"/>
    <col min="73" max="73" width="13.42578125" style="1" customWidth="1"/>
    <col min="74" max="74" width="20" style="1" customWidth="1"/>
    <col min="75" max="16384" width="10.28515625" style="1"/>
  </cols>
  <sheetData>
    <row r="1" spans="1:29" ht="18.75" x14ac:dyDescent="0.25">
      <c r="V1" s="2" t="s">
        <v>0</v>
      </c>
    </row>
    <row r="2" spans="1:29" ht="37.5" x14ac:dyDescent="0.3">
      <c r="V2" s="3" t="s">
        <v>1</v>
      </c>
    </row>
    <row r="3" spans="1:29" ht="37.5" x14ac:dyDescent="0.3">
      <c r="V3" s="4" t="s">
        <v>2</v>
      </c>
    </row>
    <row r="4" spans="1:29" s="7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6"/>
      <c r="X4" s="6"/>
      <c r="Y4" s="6"/>
      <c r="Z4" s="6"/>
      <c r="AA4" s="6"/>
    </row>
    <row r="5" spans="1:29" s="7" customFormat="1" ht="18.75" x14ac:dyDescent="0.3">
      <c r="A5" s="8" t="s">
        <v>36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9"/>
      <c r="Y5" s="9"/>
      <c r="Z5" s="9"/>
      <c r="AA5" s="9"/>
      <c r="AB5" s="9"/>
    </row>
    <row r="6" spans="1:29" s="7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1"/>
      <c r="W6" s="10"/>
      <c r="X6" s="10"/>
      <c r="Y6" s="10"/>
      <c r="Z6" s="10"/>
      <c r="AA6" s="10"/>
    </row>
    <row r="7" spans="1:29" s="7" customFormat="1" ht="18.75" x14ac:dyDescent="0.3">
      <c r="A7" s="12" t="s">
        <v>4</v>
      </c>
      <c r="B7" s="12"/>
      <c r="C7" s="12"/>
      <c r="D7" s="12"/>
      <c r="E7" s="12"/>
      <c r="F7" s="12"/>
      <c r="G7" s="13" t="s">
        <v>5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4"/>
      <c r="T7" s="14"/>
      <c r="U7" s="9"/>
      <c r="V7" s="9"/>
      <c r="W7" s="9"/>
      <c r="X7" s="9"/>
      <c r="Y7" s="9"/>
      <c r="Z7" s="9"/>
      <c r="AA7" s="9"/>
      <c r="AB7" s="9"/>
      <c r="AC7" s="9"/>
    </row>
    <row r="8" spans="1:29" x14ac:dyDescent="0.25">
      <c r="A8" s="15" t="s">
        <v>6</v>
      </c>
      <c r="B8" s="15"/>
      <c r="C8" s="15"/>
      <c r="D8" s="15"/>
      <c r="E8" s="15"/>
      <c r="F8" s="15"/>
      <c r="G8" s="16" t="s">
        <v>7</v>
      </c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7"/>
      <c r="T8" s="15"/>
      <c r="U8" s="15"/>
      <c r="V8" s="18"/>
      <c r="W8" s="15"/>
      <c r="X8" s="15"/>
      <c r="Y8" s="15"/>
      <c r="Z8" s="15"/>
      <c r="AA8" s="15"/>
    </row>
    <row r="9" spans="1:29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0"/>
      <c r="W9" s="19"/>
      <c r="X9" s="19"/>
      <c r="Y9" s="19"/>
      <c r="Z9" s="19"/>
      <c r="AA9" s="19"/>
    </row>
    <row r="10" spans="1:29" ht="18.75" x14ac:dyDescent="0.25">
      <c r="V10" s="21" t="s">
        <v>8</v>
      </c>
    </row>
    <row r="11" spans="1:29" ht="18.75" x14ac:dyDescent="0.3">
      <c r="V11" s="22" t="s">
        <v>1</v>
      </c>
    </row>
    <row r="12" spans="1:29" ht="18.75" x14ac:dyDescent="0.3">
      <c r="V12" s="23" t="s">
        <v>2</v>
      </c>
    </row>
    <row r="13" spans="1:29" s="7" customFormat="1" ht="18.75" x14ac:dyDescent="0.3">
      <c r="A13" s="5" t="s">
        <v>3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6"/>
      <c r="X13" s="6"/>
      <c r="Y13" s="6"/>
      <c r="Z13" s="6"/>
      <c r="AA13" s="6"/>
    </row>
    <row r="14" spans="1:29" s="7" customFormat="1" ht="18.75" x14ac:dyDescent="0.3">
      <c r="A14" s="8" t="s">
        <v>36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9"/>
      <c r="X14" s="9"/>
      <c r="Y14" s="9"/>
      <c r="Z14" s="9"/>
      <c r="AA14" s="9"/>
      <c r="AB14" s="9"/>
    </row>
    <row r="15" spans="1:29" s="7" customFormat="1" ht="18.75" x14ac:dyDescent="0.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1"/>
      <c r="W15" s="10"/>
      <c r="X15" s="10"/>
      <c r="Y15" s="10"/>
      <c r="Z15" s="10"/>
      <c r="AA15" s="10"/>
    </row>
    <row r="16" spans="1:29" s="7" customFormat="1" ht="18.75" x14ac:dyDescent="0.3">
      <c r="A16" s="12" t="s">
        <v>4</v>
      </c>
      <c r="B16" s="12"/>
      <c r="C16" s="12"/>
      <c r="D16" s="12"/>
      <c r="E16" s="12"/>
      <c r="F16" s="12"/>
      <c r="G16" s="13" t="s">
        <v>5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4"/>
      <c r="T16" s="14"/>
      <c r="U16" s="9"/>
      <c r="V16" s="9"/>
      <c r="W16" s="9"/>
      <c r="X16" s="9"/>
      <c r="Y16" s="9"/>
      <c r="Z16" s="9"/>
      <c r="AA16" s="9"/>
      <c r="AB16" s="9"/>
      <c r="AC16" s="9"/>
    </row>
    <row r="17" spans="1:27" x14ac:dyDescent="0.25">
      <c r="A17" s="15" t="s">
        <v>6</v>
      </c>
      <c r="B17" s="15"/>
      <c r="C17" s="15"/>
      <c r="D17" s="15"/>
      <c r="E17" s="15"/>
      <c r="F17" s="15"/>
      <c r="G17" s="16" t="s">
        <v>7</v>
      </c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7"/>
      <c r="T17" s="15"/>
      <c r="U17" s="15"/>
      <c r="V17" s="18"/>
      <c r="W17" s="15"/>
      <c r="X17" s="15"/>
      <c r="Y17" s="15"/>
      <c r="Z17" s="15"/>
      <c r="AA17" s="15"/>
    </row>
    <row r="18" spans="1:27" ht="18.75" x14ac:dyDescent="0.3">
      <c r="B18" s="24"/>
      <c r="C18" s="24"/>
      <c r="D18" s="24"/>
      <c r="E18" s="24"/>
      <c r="F18" s="24"/>
      <c r="G18" s="24"/>
      <c r="H18" s="24"/>
      <c r="I18" s="24" t="s">
        <v>9</v>
      </c>
      <c r="J18" s="24"/>
      <c r="K18" s="24"/>
      <c r="L18" s="25">
        <v>2021</v>
      </c>
      <c r="M18" s="24" t="s">
        <v>10</v>
      </c>
      <c r="N18" s="24"/>
      <c r="O18" s="24"/>
      <c r="P18" s="24"/>
      <c r="Q18" s="24"/>
      <c r="R18" s="24"/>
      <c r="S18" s="24"/>
      <c r="T18" s="24"/>
      <c r="U18" s="24"/>
      <c r="V18" s="9"/>
      <c r="W18" s="24"/>
      <c r="X18" s="24"/>
      <c r="Y18" s="24"/>
      <c r="Z18" s="24"/>
      <c r="AA18" s="24"/>
    </row>
    <row r="19" spans="1:27" ht="18.75" x14ac:dyDescent="0.3">
      <c r="AA19" s="22"/>
    </row>
    <row r="20" spans="1:27" ht="21" customHeight="1" x14ac:dyDescent="0.25">
      <c r="A20" s="27" t="s">
        <v>11</v>
      </c>
      <c r="B20" s="27"/>
      <c r="C20" s="27"/>
      <c r="D20" s="27"/>
      <c r="E20" s="27"/>
      <c r="F20" s="27"/>
      <c r="G20" s="28" t="s">
        <v>37</v>
      </c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9"/>
      <c r="X20" s="29"/>
      <c r="Y20" s="29"/>
      <c r="Z20" s="30"/>
      <c r="AA20" s="30"/>
    </row>
    <row r="21" spans="1:27" x14ac:dyDescent="0.25">
      <c r="A21" s="15" t="s">
        <v>12</v>
      </c>
      <c r="B21" s="15"/>
      <c r="C21" s="15"/>
      <c r="D21" s="15"/>
      <c r="E21" s="15"/>
      <c r="F21" s="15"/>
      <c r="G21" s="16" t="s">
        <v>13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5"/>
      <c r="X21" s="15"/>
      <c r="Y21" s="15"/>
      <c r="Z21" s="15"/>
      <c r="AA21" s="15"/>
    </row>
    <row r="22" spans="1:27" x14ac:dyDescent="0.2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2"/>
      <c r="X22" s="32"/>
      <c r="Y22" s="32"/>
      <c r="Z22" s="32"/>
    </row>
    <row r="23" spans="1:27" ht="109.5" customHeight="1" x14ac:dyDescent="0.25">
      <c r="A23" s="33" t="s">
        <v>14</v>
      </c>
      <c r="B23" s="34" t="s">
        <v>15</v>
      </c>
      <c r="C23" s="34" t="s">
        <v>16</v>
      </c>
      <c r="D23" s="33" t="s">
        <v>17</v>
      </c>
      <c r="E23" s="33" t="s">
        <v>18</v>
      </c>
      <c r="F23" s="34" t="s">
        <v>19</v>
      </c>
      <c r="G23" s="34"/>
      <c r="H23" s="35" t="s">
        <v>20</v>
      </c>
      <c r="I23" s="36"/>
      <c r="J23" s="36"/>
      <c r="K23" s="36"/>
      <c r="L23" s="36"/>
      <c r="M23" s="36"/>
      <c r="N23" s="36"/>
      <c r="O23" s="36"/>
      <c r="P23" s="36"/>
      <c r="Q23" s="37"/>
      <c r="R23" s="34" t="s">
        <v>21</v>
      </c>
      <c r="S23" s="34"/>
      <c r="T23" s="38" t="s">
        <v>22</v>
      </c>
      <c r="U23" s="39"/>
      <c r="V23" s="33" t="s">
        <v>23</v>
      </c>
    </row>
    <row r="24" spans="1:27" ht="22.5" customHeight="1" x14ac:dyDescent="0.25">
      <c r="A24" s="40"/>
      <c r="B24" s="34"/>
      <c r="C24" s="34"/>
      <c r="D24" s="40"/>
      <c r="E24" s="40"/>
      <c r="F24" s="41" t="s">
        <v>24</v>
      </c>
      <c r="G24" s="41" t="s">
        <v>25</v>
      </c>
      <c r="H24" s="34" t="s">
        <v>26</v>
      </c>
      <c r="I24" s="34"/>
      <c r="J24" s="34" t="s">
        <v>27</v>
      </c>
      <c r="K24" s="34"/>
      <c r="L24" s="34" t="s">
        <v>28</v>
      </c>
      <c r="M24" s="34"/>
      <c r="N24" s="38" t="s">
        <v>29</v>
      </c>
      <c r="O24" s="39"/>
      <c r="P24" s="38" t="s">
        <v>30</v>
      </c>
      <c r="Q24" s="39"/>
      <c r="R24" s="41" t="s">
        <v>24</v>
      </c>
      <c r="S24" s="41" t="s">
        <v>25</v>
      </c>
      <c r="T24" s="42"/>
      <c r="U24" s="43"/>
      <c r="V24" s="40"/>
    </row>
    <row r="25" spans="1:27" ht="24" customHeight="1" x14ac:dyDescent="0.25">
      <c r="A25" s="40"/>
      <c r="B25" s="34"/>
      <c r="C25" s="34"/>
      <c r="D25" s="40"/>
      <c r="E25" s="40"/>
      <c r="F25" s="41"/>
      <c r="G25" s="41"/>
      <c r="H25" s="34"/>
      <c r="I25" s="34"/>
      <c r="J25" s="34"/>
      <c r="K25" s="34"/>
      <c r="L25" s="34"/>
      <c r="M25" s="34"/>
      <c r="N25" s="44"/>
      <c r="O25" s="45"/>
      <c r="P25" s="44"/>
      <c r="Q25" s="45"/>
      <c r="R25" s="41"/>
      <c r="S25" s="41"/>
      <c r="T25" s="44"/>
      <c r="U25" s="45"/>
      <c r="V25" s="40"/>
    </row>
    <row r="26" spans="1:27" ht="43.5" customHeight="1" x14ac:dyDescent="0.25">
      <c r="A26" s="46"/>
      <c r="B26" s="34"/>
      <c r="C26" s="34"/>
      <c r="D26" s="46"/>
      <c r="E26" s="46"/>
      <c r="F26" s="41"/>
      <c r="G26" s="41"/>
      <c r="H26" s="47" t="s">
        <v>31</v>
      </c>
      <c r="I26" s="47" t="s">
        <v>32</v>
      </c>
      <c r="J26" s="47" t="s">
        <v>31</v>
      </c>
      <c r="K26" s="47" t="s">
        <v>32</v>
      </c>
      <c r="L26" s="47" t="s">
        <v>31</v>
      </c>
      <c r="M26" s="47" t="s">
        <v>32</v>
      </c>
      <c r="N26" s="48" t="s">
        <v>31</v>
      </c>
      <c r="O26" s="48" t="s">
        <v>32</v>
      </c>
      <c r="P26" s="48" t="s">
        <v>31</v>
      </c>
      <c r="Q26" s="48" t="s">
        <v>32</v>
      </c>
      <c r="R26" s="41"/>
      <c r="S26" s="41"/>
      <c r="T26" s="49" t="s">
        <v>33</v>
      </c>
      <c r="U26" s="49" t="s">
        <v>34</v>
      </c>
      <c r="V26" s="46"/>
    </row>
    <row r="27" spans="1:27" x14ac:dyDescent="0.25">
      <c r="A27" s="47">
        <v>1</v>
      </c>
      <c r="B27" s="47">
        <f>A27+1</f>
        <v>2</v>
      </c>
      <c r="C27" s="47">
        <f t="shared" ref="C27:V27" si="0">B27+1</f>
        <v>3</v>
      </c>
      <c r="D27" s="47">
        <f t="shared" si="0"/>
        <v>4</v>
      </c>
      <c r="E27" s="47">
        <f t="shared" si="0"/>
        <v>5</v>
      </c>
      <c r="F27" s="47">
        <f t="shared" si="0"/>
        <v>6</v>
      </c>
      <c r="G27" s="47">
        <f t="shared" si="0"/>
        <v>7</v>
      </c>
      <c r="H27" s="47">
        <f t="shared" si="0"/>
        <v>8</v>
      </c>
      <c r="I27" s="47">
        <f t="shared" si="0"/>
        <v>9</v>
      </c>
      <c r="J27" s="47">
        <f t="shared" si="0"/>
        <v>10</v>
      </c>
      <c r="K27" s="47">
        <f t="shared" si="0"/>
        <v>11</v>
      </c>
      <c r="L27" s="47">
        <f t="shared" si="0"/>
        <v>12</v>
      </c>
      <c r="M27" s="47">
        <f t="shared" si="0"/>
        <v>13</v>
      </c>
      <c r="N27" s="47">
        <f t="shared" si="0"/>
        <v>14</v>
      </c>
      <c r="O27" s="47">
        <f>N27+1</f>
        <v>15</v>
      </c>
      <c r="P27" s="47">
        <f t="shared" si="0"/>
        <v>16</v>
      </c>
      <c r="Q27" s="47">
        <f t="shared" si="0"/>
        <v>17</v>
      </c>
      <c r="R27" s="47">
        <f t="shared" si="0"/>
        <v>18</v>
      </c>
      <c r="S27" s="47">
        <f t="shared" si="0"/>
        <v>19</v>
      </c>
      <c r="T27" s="47">
        <f t="shared" si="0"/>
        <v>20</v>
      </c>
      <c r="U27" s="47">
        <f t="shared" si="0"/>
        <v>21</v>
      </c>
      <c r="V27" s="47">
        <f t="shared" si="0"/>
        <v>22</v>
      </c>
    </row>
    <row r="28" spans="1:27" s="55" customFormat="1" ht="80.25" customHeight="1" x14ac:dyDescent="0.25">
      <c r="A28" s="50" t="s">
        <v>38</v>
      </c>
      <c r="B28" s="51" t="s">
        <v>39</v>
      </c>
      <c r="C28" s="50" t="s">
        <v>40</v>
      </c>
      <c r="D28" s="52">
        <f>SUM(D29:D34)</f>
        <v>0</v>
      </c>
      <c r="E28" s="52">
        <f t="shared" ref="E28:Q28" si="1">SUM(E29:E34)</f>
        <v>0</v>
      </c>
      <c r="F28" s="52">
        <f t="shared" si="1"/>
        <v>0</v>
      </c>
      <c r="G28" s="52">
        <f t="shared" si="1"/>
        <v>5.1863204100000004</v>
      </c>
      <c r="H28" s="52">
        <f t="shared" si="1"/>
        <v>5.1863204100000004</v>
      </c>
      <c r="I28" s="52">
        <f t="shared" si="1"/>
        <v>0</v>
      </c>
      <c r="J28" s="52">
        <f t="shared" si="1"/>
        <v>0</v>
      </c>
      <c r="K28" s="52">
        <f t="shared" si="1"/>
        <v>0</v>
      </c>
      <c r="L28" s="52">
        <f t="shared" si="1"/>
        <v>0</v>
      </c>
      <c r="M28" s="52">
        <f t="shared" si="1"/>
        <v>0</v>
      </c>
      <c r="N28" s="52">
        <f t="shared" si="1"/>
        <v>0</v>
      </c>
      <c r="O28" s="52">
        <f t="shared" si="1"/>
        <v>0</v>
      </c>
      <c r="P28" s="52">
        <f t="shared" si="1"/>
        <v>5.1863204100000004</v>
      </c>
      <c r="Q28" s="52">
        <f t="shared" si="1"/>
        <v>0</v>
      </c>
      <c r="R28" s="52">
        <f t="shared" ref="R28:T28" si="2">SUM(R29:R34)</f>
        <v>0</v>
      </c>
      <c r="S28" s="52">
        <f>SUM(S29:S34)</f>
        <v>5.1863204100000004</v>
      </c>
      <c r="T28" s="52">
        <f t="shared" si="2"/>
        <v>0</v>
      </c>
      <c r="U28" s="53">
        <f>T28/H28</f>
        <v>0</v>
      </c>
      <c r="V28" s="54" t="s">
        <v>35</v>
      </c>
    </row>
    <row r="29" spans="1:27" x14ac:dyDescent="0.25">
      <c r="A29" s="56" t="s">
        <v>41</v>
      </c>
      <c r="B29" s="57" t="s">
        <v>42</v>
      </c>
      <c r="C29" s="56" t="s">
        <v>40</v>
      </c>
      <c r="D29" s="58" t="s">
        <v>35</v>
      </c>
      <c r="E29" s="58" t="s">
        <v>35</v>
      </c>
      <c r="F29" s="58" t="s">
        <v>35</v>
      </c>
      <c r="G29" s="58" t="s">
        <v>35</v>
      </c>
      <c r="H29" s="58" t="s">
        <v>35</v>
      </c>
      <c r="I29" s="58" t="s">
        <v>35</v>
      </c>
      <c r="J29" s="58" t="s">
        <v>35</v>
      </c>
      <c r="K29" s="58" t="s">
        <v>35</v>
      </c>
      <c r="L29" s="58" t="s">
        <v>35</v>
      </c>
      <c r="M29" s="58" t="s">
        <v>35</v>
      </c>
      <c r="N29" s="58" t="s">
        <v>35</v>
      </c>
      <c r="O29" s="58" t="s">
        <v>35</v>
      </c>
      <c r="P29" s="58" t="s">
        <v>35</v>
      </c>
      <c r="Q29" s="58" t="s">
        <v>35</v>
      </c>
      <c r="R29" s="58" t="s">
        <v>35</v>
      </c>
      <c r="S29" s="58" t="s">
        <v>35</v>
      </c>
      <c r="T29" s="58" t="s">
        <v>35</v>
      </c>
      <c r="U29" s="58" t="s">
        <v>35</v>
      </c>
      <c r="V29" s="59" t="s">
        <v>35</v>
      </c>
    </row>
    <row r="30" spans="1:27" s="65" customFormat="1" ht="75.75" customHeight="1" x14ac:dyDescent="0.25">
      <c r="A30" s="60" t="s">
        <v>43</v>
      </c>
      <c r="B30" s="61" t="s">
        <v>44</v>
      </c>
      <c r="C30" s="60" t="s">
        <v>40</v>
      </c>
      <c r="D30" s="62">
        <f>SUM(D56)</f>
        <v>0</v>
      </c>
      <c r="E30" s="62">
        <f t="shared" ref="E30:T30" si="3">SUM(E56)</f>
        <v>0</v>
      </c>
      <c r="F30" s="62">
        <f t="shared" si="3"/>
        <v>0</v>
      </c>
      <c r="G30" s="62">
        <f t="shared" si="3"/>
        <v>4.41572516</v>
      </c>
      <c r="H30" s="62">
        <f t="shared" si="3"/>
        <v>4.41572516</v>
      </c>
      <c r="I30" s="62">
        <f t="shared" si="3"/>
        <v>0</v>
      </c>
      <c r="J30" s="62">
        <f t="shared" si="3"/>
        <v>0</v>
      </c>
      <c r="K30" s="62">
        <f t="shared" si="3"/>
        <v>0</v>
      </c>
      <c r="L30" s="62">
        <f t="shared" si="3"/>
        <v>0</v>
      </c>
      <c r="M30" s="62">
        <f t="shared" si="3"/>
        <v>0</v>
      </c>
      <c r="N30" s="62">
        <f t="shared" si="3"/>
        <v>0</v>
      </c>
      <c r="O30" s="62">
        <f t="shared" si="3"/>
        <v>0</v>
      </c>
      <c r="P30" s="62">
        <f t="shared" si="3"/>
        <v>4.41572516</v>
      </c>
      <c r="Q30" s="62">
        <f t="shared" si="3"/>
        <v>0</v>
      </c>
      <c r="R30" s="62">
        <f t="shared" si="3"/>
        <v>0</v>
      </c>
      <c r="S30" s="62">
        <f t="shared" si="3"/>
        <v>4.41572516</v>
      </c>
      <c r="T30" s="62">
        <f t="shared" si="3"/>
        <v>0</v>
      </c>
      <c r="U30" s="63">
        <f>T30/H30</f>
        <v>0</v>
      </c>
      <c r="V30" s="64" t="s">
        <v>35</v>
      </c>
    </row>
    <row r="31" spans="1:27" ht="47.25" x14ac:dyDescent="0.25">
      <c r="A31" s="56" t="s">
        <v>45</v>
      </c>
      <c r="B31" s="57" t="s">
        <v>46</v>
      </c>
      <c r="C31" s="56" t="s">
        <v>40</v>
      </c>
      <c r="D31" s="58" t="s">
        <v>35</v>
      </c>
      <c r="E31" s="58" t="s">
        <v>35</v>
      </c>
      <c r="F31" s="58" t="s">
        <v>35</v>
      </c>
      <c r="G31" s="58" t="s">
        <v>35</v>
      </c>
      <c r="H31" s="58" t="s">
        <v>35</v>
      </c>
      <c r="I31" s="58" t="s">
        <v>35</v>
      </c>
      <c r="J31" s="58" t="s">
        <v>35</v>
      </c>
      <c r="K31" s="58" t="s">
        <v>35</v>
      </c>
      <c r="L31" s="58" t="s">
        <v>35</v>
      </c>
      <c r="M31" s="58" t="s">
        <v>35</v>
      </c>
      <c r="N31" s="58" t="s">
        <v>35</v>
      </c>
      <c r="O31" s="58" t="s">
        <v>35</v>
      </c>
      <c r="P31" s="58" t="s">
        <v>35</v>
      </c>
      <c r="Q31" s="58" t="s">
        <v>35</v>
      </c>
      <c r="R31" s="58" t="s">
        <v>35</v>
      </c>
      <c r="S31" s="58" t="s">
        <v>35</v>
      </c>
      <c r="T31" s="58" t="s">
        <v>35</v>
      </c>
      <c r="U31" s="58" t="s">
        <v>35</v>
      </c>
      <c r="V31" s="59" t="s">
        <v>35</v>
      </c>
    </row>
    <row r="32" spans="1:27" s="65" customFormat="1" ht="31.5" x14ac:dyDescent="0.25">
      <c r="A32" s="60" t="s">
        <v>47</v>
      </c>
      <c r="B32" s="61" t="s">
        <v>48</v>
      </c>
      <c r="C32" s="60" t="s">
        <v>40</v>
      </c>
      <c r="D32" s="62">
        <f>D82</f>
        <v>0</v>
      </c>
      <c r="E32" s="62">
        <f t="shared" ref="E32:V32" si="4">E82</f>
        <v>0</v>
      </c>
      <c r="F32" s="62">
        <f t="shared" si="4"/>
        <v>0</v>
      </c>
      <c r="G32" s="62">
        <f t="shared" si="4"/>
        <v>0.77059524999999995</v>
      </c>
      <c r="H32" s="62">
        <f t="shared" si="4"/>
        <v>0.77059524999999995</v>
      </c>
      <c r="I32" s="62">
        <f t="shared" si="4"/>
        <v>0</v>
      </c>
      <c r="J32" s="62">
        <f t="shared" si="4"/>
        <v>0</v>
      </c>
      <c r="K32" s="62">
        <f t="shared" si="4"/>
        <v>0</v>
      </c>
      <c r="L32" s="62">
        <f t="shared" si="4"/>
        <v>0</v>
      </c>
      <c r="M32" s="62">
        <f t="shared" si="4"/>
        <v>0</v>
      </c>
      <c r="N32" s="62">
        <f t="shared" si="4"/>
        <v>0</v>
      </c>
      <c r="O32" s="62">
        <f t="shared" si="4"/>
        <v>0</v>
      </c>
      <c r="P32" s="62">
        <f t="shared" si="4"/>
        <v>0.77059524999999995</v>
      </c>
      <c r="Q32" s="62">
        <f t="shared" si="4"/>
        <v>0</v>
      </c>
      <c r="R32" s="62">
        <f t="shared" si="4"/>
        <v>0</v>
      </c>
      <c r="S32" s="62">
        <f t="shared" si="4"/>
        <v>0.77059524999999995</v>
      </c>
      <c r="T32" s="62">
        <f t="shared" si="4"/>
        <v>0</v>
      </c>
      <c r="U32" s="63">
        <f>T32/H32</f>
        <v>0</v>
      </c>
      <c r="V32" s="62">
        <f t="shared" si="4"/>
        <v>0</v>
      </c>
    </row>
    <row r="33" spans="1:22" ht="31.5" x14ac:dyDescent="0.25">
      <c r="A33" s="56" t="s">
        <v>49</v>
      </c>
      <c r="B33" s="57" t="s">
        <v>50</v>
      </c>
      <c r="C33" s="56" t="s">
        <v>40</v>
      </c>
      <c r="D33" s="58" t="s">
        <v>35</v>
      </c>
      <c r="E33" s="58" t="s">
        <v>35</v>
      </c>
      <c r="F33" s="58" t="s">
        <v>35</v>
      </c>
      <c r="G33" s="58" t="s">
        <v>35</v>
      </c>
      <c r="H33" s="58" t="s">
        <v>35</v>
      </c>
      <c r="I33" s="58" t="s">
        <v>35</v>
      </c>
      <c r="J33" s="58" t="s">
        <v>35</v>
      </c>
      <c r="K33" s="58" t="s">
        <v>35</v>
      </c>
      <c r="L33" s="58" t="s">
        <v>35</v>
      </c>
      <c r="M33" s="58" t="s">
        <v>35</v>
      </c>
      <c r="N33" s="58" t="s">
        <v>35</v>
      </c>
      <c r="O33" s="58" t="s">
        <v>35</v>
      </c>
      <c r="P33" s="58" t="s">
        <v>35</v>
      </c>
      <c r="Q33" s="58" t="s">
        <v>35</v>
      </c>
      <c r="R33" s="58" t="s">
        <v>35</v>
      </c>
      <c r="S33" s="58" t="s">
        <v>35</v>
      </c>
      <c r="T33" s="58" t="s">
        <v>35</v>
      </c>
      <c r="U33" s="58" t="s">
        <v>35</v>
      </c>
      <c r="V33" s="59" t="s">
        <v>35</v>
      </c>
    </row>
    <row r="34" spans="1:22" x14ac:dyDescent="0.25">
      <c r="A34" s="56" t="s">
        <v>51</v>
      </c>
      <c r="B34" s="57" t="s">
        <v>52</v>
      </c>
      <c r="C34" s="56" t="s">
        <v>40</v>
      </c>
      <c r="D34" s="58" t="s">
        <v>35</v>
      </c>
      <c r="E34" s="58" t="s">
        <v>35</v>
      </c>
      <c r="F34" s="58" t="s">
        <v>35</v>
      </c>
      <c r="G34" s="58" t="s">
        <v>35</v>
      </c>
      <c r="H34" s="58" t="s">
        <v>35</v>
      </c>
      <c r="I34" s="58" t="s">
        <v>35</v>
      </c>
      <c r="J34" s="58" t="s">
        <v>35</v>
      </c>
      <c r="K34" s="58" t="s">
        <v>35</v>
      </c>
      <c r="L34" s="58" t="s">
        <v>35</v>
      </c>
      <c r="M34" s="58" t="s">
        <v>35</v>
      </c>
      <c r="N34" s="58" t="s">
        <v>35</v>
      </c>
      <c r="O34" s="58" t="s">
        <v>35</v>
      </c>
      <c r="P34" s="58" t="s">
        <v>35</v>
      </c>
      <c r="Q34" s="58" t="s">
        <v>35</v>
      </c>
      <c r="R34" s="58" t="s">
        <v>35</v>
      </c>
      <c r="S34" s="58" t="s">
        <v>35</v>
      </c>
      <c r="T34" s="58" t="s">
        <v>35</v>
      </c>
      <c r="U34" s="58" t="s">
        <v>35</v>
      </c>
      <c r="V34" s="59" t="s">
        <v>35</v>
      </c>
    </row>
    <row r="35" spans="1:22" s="70" customFormat="1" ht="24" customHeight="1" x14ac:dyDescent="0.25">
      <c r="A35" s="66" t="s">
        <v>53</v>
      </c>
      <c r="B35" s="67" t="s">
        <v>54</v>
      </c>
      <c r="C35" s="66" t="s">
        <v>40</v>
      </c>
      <c r="D35" s="68">
        <f>SUM(D36,D56,D79,D82,D86,D87)</f>
        <v>0</v>
      </c>
      <c r="E35" s="68">
        <f t="shared" ref="E35:T35" si="5">SUM(E36,E56,E79,E82,E86,E87)</f>
        <v>0</v>
      </c>
      <c r="F35" s="68">
        <f t="shared" si="5"/>
        <v>0</v>
      </c>
      <c r="G35" s="68">
        <f t="shared" si="5"/>
        <v>5.1863204100000004</v>
      </c>
      <c r="H35" s="68">
        <f t="shared" si="5"/>
        <v>5.1863204100000004</v>
      </c>
      <c r="I35" s="68">
        <f t="shared" si="5"/>
        <v>0</v>
      </c>
      <c r="J35" s="68">
        <f t="shared" si="5"/>
        <v>0</v>
      </c>
      <c r="K35" s="68">
        <f t="shared" si="5"/>
        <v>0</v>
      </c>
      <c r="L35" s="68">
        <f t="shared" si="5"/>
        <v>0</v>
      </c>
      <c r="M35" s="68">
        <f t="shared" si="5"/>
        <v>0</v>
      </c>
      <c r="N35" s="68">
        <f t="shared" si="5"/>
        <v>0</v>
      </c>
      <c r="O35" s="68">
        <f t="shared" si="5"/>
        <v>0</v>
      </c>
      <c r="P35" s="68">
        <f t="shared" si="5"/>
        <v>5.1863204100000004</v>
      </c>
      <c r="Q35" s="68">
        <f t="shared" si="5"/>
        <v>0</v>
      </c>
      <c r="R35" s="68">
        <f t="shared" si="5"/>
        <v>0</v>
      </c>
      <c r="S35" s="68">
        <f t="shared" si="5"/>
        <v>5.1863204100000004</v>
      </c>
      <c r="T35" s="68">
        <f t="shared" si="5"/>
        <v>0</v>
      </c>
      <c r="U35" s="69">
        <f>T35/H35</f>
        <v>0</v>
      </c>
      <c r="V35" s="68">
        <f t="shared" ref="V35" si="6">SUM(V36,V56,U79,U82,U86,U87)</f>
        <v>0</v>
      </c>
    </row>
    <row r="36" spans="1:22" x14ac:dyDescent="0.25">
      <c r="A36" s="56" t="s">
        <v>55</v>
      </c>
      <c r="B36" s="57" t="s">
        <v>56</v>
      </c>
      <c r="C36" s="56" t="s">
        <v>40</v>
      </c>
      <c r="D36" s="58" t="s">
        <v>35</v>
      </c>
      <c r="E36" s="58" t="s">
        <v>35</v>
      </c>
      <c r="F36" s="58" t="s">
        <v>35</v>
      </c>
      <c r="G36" s="58" t="s">
        <v>35</v>
      </c>
      <c r="H36" s="58" t="s">
        <v>35</v>
      </c>
      <c r="I36" s="58" t="s">
        <v>35</v>
      </c>
      <c r="J36" s="58" t="s">
        <v>35</v>
      </c>
      <c r="K36" s="58" t="s">
        <v>35</v>
      </c>
      <c r="L36" s="58" t="s">
        <v>35</v>
      </c>
      <c r="M36" s="58" t="s">
        <v>35</v>
      </c>
      <c r="N36" s="58" t="s">
        <v>35</v>
      </c>
      <c r="O36" s="58" t="s">
        <v>35</v>
      </c>
      <c r="P36" s="58" t="s">
        <v>35</v>
      </c>
      <c r="Q36" s="58" t="s">
        <v>35</v>
      </c>
      <c r="R36" s="58" t="s">
        <v>35</v>
      </c>
      <c r="S36" s="58" t="s">
        <v>35</v>
      </c>
      <c r="T36" s="58" t="s">
        <v>35</v>
      </c>
      <c r="U36" s="58" t="s">
        <v>35</v>
      </c>
      <c r="V36" s="59" t="s">
        <v>35</v>
      </c>
    </row>
    <row r="37" spans="1:22" ht="31.5" x14ac:dyDescent="0.25">
      <c r="A37" s="56" t="s">
        <v>57</v>
      </c>
      <c r="B37" s="57" t="s">
        <v>58</v>
      </c>
      <c r="C37" s="56" t="s">
        <v>40</v>
      </c>
      <c r="D37" s="58" t="s">
        <v>35</v>
      </c>
      <c r="E37" s="58" t="s">
        <v>35</v>
      </c>
      <c r="F37" s="58" t="s">
        <v>35</v>
      </c>
      <c r="G37" s="58" t="s">
        <v>35</v>
      </c>
      <c r="H37" s="58" t="s">
        <v>35</v>
      </c>
      <c r="I37" s="58" t="s">
        <v>35</v>
      </c>
      <c r="J37" s="58" t="s">
        <v>35</v>
      </c>
      <c r="K37" s="58" t="s">
        <v>35</v>
      </c>
      <c r="L37" s="58" t="s">
        <v>35</v>
      </c>
      <c r="M37" s="58" t="s">
        <v>35</v>
      </c>
      <c r="N37" s="58" t="s">
        <v>35</v>
      </c>
      <c r="O37" s="58" t="s">
        <v>35</v>
      </c>
      <c r="P37" s="58" t="s">
        <v>35</v>
      </c>
      <c r="Q37" s="58" t="s">
        <v>35</v>
      </c>
      <c r="R37" s="58" t="s">
        <v>35</v>
      </c>
      <c r="S37" s="58" t="s">
        <v>35</v>
      </c>
      <c r="T37" s="58" t="s">
        <v>35</v>
      </c>
      <c r="U37" s="58" t="s">
        <v>35</v>
      </c>
      <c r="V37" s="59" t="s">
        <v>35</v>
      </c>
    </row>
    <row r="38" spans="1:22" ht="47.25" x14ac:dyDescent="0.25">
      <c r="A38" s="56" t="s">
        <v>59</v>
      </c>
      <c r="B38" s="57" t="s">
        <v>60</v>
      </c>
      <c r="C38" s="56" t="s">
        <v>40</v>
      </c>
      <c r="D38" s="58" t="s">
        <v>35</v>
      </c>
      <c r="E38" s="58" t="s">
        <v>35</v>
      </c>
      <c r="F38" s="58" t="s">
        <v>35</v>
      </c>
      <c r="G38" s="58" t="s">
        <v>35</v>
      </c>
      <c r="H38" s="58" t="s">
        <v>35</v>
      </c>
      <c r="I38" s="58" t="s">
        <v>35</v>
      </c>
      <c r="J38" s="58" t="s">
        <v>35</v>
      </c>
      <c r="K38" s="58" t="s">
        <v>35</v>
      </c>
      <c r="L38" s="58" t="s">
        <v>35</v>
      </c>
      <c r="M38" s="58" t="s">
        <v>35</v>
      </c>
      <c r="N38" s="58" t="s">
        <v>35</v>
      </c>
      <c r="O38" s="58" t="s">
        <v>35</v>
      </c>
      <c r="P38" s="58" t="s">
        <v>35</v>
      </c>
      <c r="Q38" s="58" t="s">
        <v>35</v>
      </c>
      <c r="R38" s="58" t="s">
        <v>35</v>
      </c>
      <c r="S38" s="58" t="s">
        <v>35</v>
      </c>
      <c r="T38" s="58" t="s">
        <v>35</v>
      </c>
      <c r="U38" s="58" t="s">
        <v>35</v>
      </c>
      <c r="V38" s="59" t="s">
        <v>35</v>
      </c>
    </row>
    <row r="39" spans="1:22" ht="47.25" x14ac:dyDescent="0.25">
      <c r="A39" s="56" t="s">
        <v>61</v>
      </c>
      <c r="B39" s="57" t="s">
        <v>62</v>
      </c>
      <c r="C39" s="56" t="s">
        <v>40</v>
      </c>
      <c r="D39" s="58" t="s">
        <v>35</v>
      </c>
      <c r="E39" s="58" t="s">
        <v>35</v>
      </c>
      <c r="F39" s="58" t="s">
        <v>35</v>
      </c>
      <c r="G39" s="58" t="s">
        <v>35</v>
      </c>
      <c r="H39" s="58" t="s">
        <v>35</v>
      </c>
      <c r="I39" s="58" t="s">
        <v>35</v>
      </c>
      <c r="J39" s="58" t="s">
        <v>35</v>
      </c>
      <c r="K39" s="58" t="s">
        <v>35</v>
      </c>
      <c r="L39" s="58" t="s">
        <v>35</v>
      </c>
      <c r="M39" s="58" t="s">
        <v>35</v>
      </c>
      <c r="N39" s="58" t="s">
        <v>35</v>
      </c>
      <c r="O39" s="58" t="s">
        <v>35</v>
      </c>
      <c r="P39" s="58" t="s">
        <v>35</v>
      </c>
      <c r="Q39" s="58" t="s">
        <v>35</v>
      </c>
      <c r="R39" s="58" t="s">
        <v>35</v>
      </c>
      <c r="S39" s="58" t="s">
        <v>35</v>
      </c>
      <c r="T39" s="58" t="s">
        <v>35</v>
      </c>
      <c r="U39" s="58" t="s">
        <v>35</v>
      </c>
      <c r="V39" s="59" t="s">
        <v>35</v>
      </c>
    </row>
    <row r="40" spans="1:22" ht="31.5" x14ac:dyDescent="0.25">
      <c r="A40" s="56" t="s">
        <v>63</v>
      </c>
      <c r="B40" s="57" t="s">
        <v>64</v>
      </c>
      <c r="C40" s="56" t="s">
        <v>40</v>
      </c>
      <c r="D40" s="58" t="s">
        <v>35</v>
      </c>
      <c r="E40" s="58" t="s">
        <v>35</v>
      </c>
      <c r="F40" s="58" t="s">
        <v>35</v>
      </c>
      <c r="G40" s="58" t="s">
        <v>35</v>
      </c>
      <c r="H40" s="58" t="s">
        <v>35</v>
      </c>
      <c r="I40" s="58" t="s">
        <v>35</v>
      </c>
      <c r="J40" s="58" t="s">
        <v>35</v>
      </c>
      <c r="K40" s="58" t="s">
        <v>35</v>
      </c>
      <c r="L40" s="58" t="s">
        <v>35</v>
      </c>
      <c r="M40" s="58" t="s">
        <v>35</v>
      </c>
      <c r="N40" s="58" t="s">
        <v>35</v>
      </c>
      <c r="O40" s="58" t="s">
        <v>35</v>
      </c>
      <c r="P40" s="58" t="s">
        <v>35</v>
      </c>
      <c r="Q40" s="58" t="s">
        <v>35</v>
      </c>
      <c r="R40" s="58" t="s">
        <v>35</v>
      </c>
      <c r="S40" s="58" t="s">
        <v>35</v>
      </c>
      <c r="T40" s="58" t="s">
        <v>35</v>
      </c>
      <c r="U40" s="58" t="s">
        <v>35</v>
      </c>
      <c r="V40" s="59" t="s">
        <v>35</v>
      </c>
    </row>
    <row r="41" spans="1:22" ht="31.5" x14ac:dyDescent="0.25">
      <c r="A41" s="56" t="s">
        <v>65</v>
      </c>
      <c r="B41" s="57" t="s">
        <v>66</v>
      </c>
      <c r="C41" s="56" t="s">
        <v>40</v>
      </c>
      <c r="D41" s="58" t="s">
        <v>35</v>
      </c>
      <c r="E41" s="58" t="s">
        <v>35</v>
      </c>
      <c r="F41" s="58" t="s">
        <v>35</v>
      </c>
      <c r="G41" s="58" t="s">
        <v>35</v>
      </c>
      <c r="H41" s="58" t="s">
        <v>35</v>
      </c>
      <c r="I41" s="58" t="s">
        <v>35</v>
      </c>
      <c r="J41" s="58" t="s">
        <v>35</v>
      </c>
      <c r="K41" s="58" t="s">
        <v>35</v>
      </c>
      <c r="L41" s="58" t="s">
        <v>35</v>
      </c>
      <c r="M41" s="58" t="s">
        <v>35</v>
      </c>
      <c r="N41" s="58" t="s">
        <v>35</v>
      </c>
      <c r="O41" s="58" t="s">
        <v>35</v>
      </c>
      <c r="P41" s="58" t="s">
        <v>35</v>
      </c>
      <c r="Q41" s="58" t="s">
        <v>35</v>
      </c>
      <c r="R41" s="58" t="s">
        <v>35</v>
      </c>
      <c r="S41" s="58" t="s">
        <v>35</v>
      </c>
      <c r="T41" s="58" t="s">
        <v>35</v>
      </c>
      <c r="U41" s="58" t="s">
        <v>35</v>
      </c>
      <c r="V41" s="59" t="s">
        <v>35</v>
      </c>
    </row>
    <row r="42" spans="1:22" ht="47.25" x14ac:dyDescent="0.25">
      <c r="A42" s="56" t="s">
        <v>67</v>
      </c>
      <c r="B42" s="57" t="s">
        <v>68</v>
      </c>
      <c r="C42" s="56" t="s">
        <v>40</v>
      </c>
      <c r="D42" s="58" t="s">
        <v>35</v>
      </c>
      <c r="E42" s="58" t="s">
        <v>35</v>
      </c>
      <c r="F42" s="58" t="s">
        <v>35</v>
      </c>
      <c r="G42" s="58" t="s">
        <v>35</v>
      </c>
      <c r="H42" s="58" t="s">
        <v>35</v>
      </c>
      <c r="I42" s="58" t="s">
        <v>35</v>
      </c>
      <c r="J42" s="58" t="s">
        <v>35</v>
      </c>
      <c r="K42" s="58" t="s">
        <v>35</v>
      </c>
      <c r="L42" s="58" t="s">
        <v>35</v>
      </c>
      <c r="M42" s="58" t="s">
        <v>35</v>
      </c>
      <c r="N42" s="58" t="s">
        <v>35</v>
      </c>
      <c r="O42" s="58" t="s">
        <v>35</v>
      </c>
      <c r="P42" s="58" t="s">
        <v>35</v>
      </c>
      <c r="Q42" s="58" t="s">
        <v>35</v>
      </c>
      <c r="R42" s="58" t="s">
        <v>35</v>
      </c>
      <c r="S42" s="58" t="s">
        <v>35</v>
      </c>
      <c r="T42" s="58" t="s">
        <v>35</v>
      </c>
      <c r="U42" s="58" t="s">
        <v>35</v>
      </c>
      <c r="V42" s="59" t="s">
        <v>35</v>
      </c>
    </row>
    <row r="43" spans="1:22" ht="31.5" x14ac:dyDescent="0.25">
      <c r="A43" s="56" t="s">
        <v>69</v>
      </c>
      <c r="B43" s="57" t="s">
        <v>70</v>
      </c>
      <c r="C43" s="56" t="s">
        <v>40</v>
      </c>
      <c r="D43" s="58" t="s">
        <v>35</v>
      </c>
      <c r="E43" s="58" t="s">
        <v>35</v>
      </c>
      <c r="F43" s="58" t="s">
        <v>35</v>
      </c>
      <c r="G43" s="58" t="s">
        <v>35</v>
      </c>
      <c r="H43" s="58" t="s">
        <v>35</v>
      </c>
      <c r="I43" s="58" t="s">
        <v>35</v>
      </c>
      <c r="J43" s="58" t="s">
        <v>35</v>
      </c>
      <c r="K43" s="58" t="s">
        <v>35</v>
      </c>
      <c r="L43" s="58" t="s">
        <v>35</v>
      </c>
      <c r="M43" s="58" t="s">
        <v>35</v>
      </c>
      <c r="N43" s="58" t="s">
        <v>35</v>
      </c>
      <c r="O43" s="58" t="s">
        <v>35</v>
      </c>
      <c r="P43" s="58" t="s">
        <v>35</v>
      </c>
      <c r="Q43" s="58" t="s">
        <v>35</v>
      </c>
      <c r="R43" s="58" t="s">
        <v>35</v>
      </c>
      <c r="S43" s="58" t="s">
        <v>35</v>
      </c>
      <c r="T43" s="58" t="s">
        <v>35</v>
      </c>
      <c r="U43" s="58" t="s">
        <v>35</v>
      </c>
      <c r="V43" s="59" t="s">
        <v>35</v>
      </c>
    </row>
    <row r="44" spans="1:22" ht="52.5" customHeight="1" x14ac:dyDescent="0.25">
      <c r="A44" s="56" t="s">
        <v>71</v>
      </c>
      <c r="B44" s="57" t="s">
        <v>72</v>
      </c>
      <c r="C44" s="56" t="s">
        <v>40</v>
      </c>
      <c r="D44" s="58" t="s">
        <v>35</v>
      </c>
      <c r="E44" s="58" t="s">
        <v>35</v>
      </c>
      <c r="F44" s="58" t="s">
        <v>35</v>
      </c>
      <c r="G44" s="58" t="s">
        <v>35</v>
      </c>
      <c r="H44" s="58" t="s">
        <v>35</v>
      </c>
      <c r="I44" s="58" t="s">
        <v>35</v>
      </c>
      <c r="J44" s="58" t="s">
        <v>35</v>
      </c>
      <c r="K44" s="58" t="s">
        <v>35</v>
      </c>
      <c r="L44" s="58" t="s">
        <v>35</v>
      </c>
      <c r="M44" s="58" t="s">
        <v>35</v>
      </c>
      <c r="N44" s="58" t="s">
        <v>35</v>
      </c>
      <c r="O44" s="58" t="s">
        <v>35</v>
      </c>
      <c r="P44" s="58" t="s">
        <v>35</v>
      </c>
      <c r="Q44" s="58" t="s">
        <v>35</v>
      </c>
      <c r="R44" s="58" t="s">
        <v>35</v>
      </c>
      <c r="S44" s="58" t="s">
        <v>35</v>
      </c>
      <c r="T44" s="58" t="s">
        <v>35</v>
      </c>
      <c r="U44" s="58" t="s">
        <v>35</v>
      </c>
      <c r="V44" s="59" t="s">
        <v>35</v>
      </c>
    </row>
    <row r="45" spans="1:22" ht="45" customHeight="1" x14ac:dyDescent="0.25">
      <c r="A45" s="56" t="s">
        <v>73</v>
      </c>
      <c r="B45" s="57" t="s">
        <v>74</v>
      </c>
      <c r="C45" s="56" t="s">
        <v>40</v>
      </c>
      <c r="D45" s="58" t="s">
        <v>35</v>
      </c>
      <c r="E45" s="58" t="s">
        <v>35</v>
      </c>
      <c r="F45" s="58" t="s">
        <v>35</v>
      </c>
      <c r="G45" s="58" t="s">
        <v>35</v>
      </c>
      <c r="H45" s="58" t="s">
        <v>35</v>
      </c>
      <c r="I45" s="58" t="s">
        <v>35</v>
      </c>
      <c r="J45" s="58" t="s">
        <v>35</v>
      </c>
      <c r="K45" s="58" t="s">
        <v>35</v>
      </c>
      <c r="L45" s="58" t="s">
        <v>35</v>
      </c>
      <c r="M45" s="58" t="s">
        <v>35</v>
      </c>
      <c r="N45" s="58" t="s">
        <v>35</v>
      </c>
      <c r="O45" s="58" t="s">
        <v>35</v>
      </c>
      <c r="P45" s="58" t="s">
        <v>35</v>
      </c>
      <c r="Q45" s="58" t="s">
        <v>35</v>
      </c>
      <c r="R45" s="58" t="s">
        <v>35</v>
      </c>
      <c r="S45" s="58" t="s">
        <v>35</v>
      </c>
      <c r="T45" s="58" t="s">
        <v>35</v>
      </c>
      <c r="U45" s="58" t="s">
        <v>35</v>
      </c>
      <c r="V45" s="59" t="s">
        <v>35</v>
      </c>
    </row>
    <row r="46" spans="1:22" ht="93.75" customHeight="1" x14ac:dyDescent="0.25">
      <c r="A46" s="56" t="s">
        <v>73</v>
      </c>
      <c r="B46" s="57" t="s">
        <v>75</v>
      </c>
      <c r="C46" s="56" t="s">
        <v>40</v>
      </c>
      <c r="D46" s="58" t="s">
        <v>35</v>
      </c>
      <c r="E46" s="58" t="s">
        <v>35</v>
      </c>
      <c r="F46" s="58" t="s">
        <v>35</v>
      </c>
      <c r="G46" s="58" t="s">
        <v>35</v>
      </c>
      <c r="H46" s="58" t="s">
        <v>35</v>
      </c>
      <c r="I46" s="58" t="s">
        <v>35</v>
      </c>
      <c r="J46" s="58" t="s">
        <v>35</v>
      </c>
      <c r="K46" s="58" t="s">
        <v>35</v>
      </c>
      <c r="L46" s="58" t="s">
        <v>35</v>
      </c>
      <c r="M46" s="58" t="s">
        <v>35</v>
      </c>
      <c r="N46" s="58" t="s">
        <v>35</v>
      </c>
      <c r="O46" s="58" t="s">
        <v>35</v>
      </c>
      <c r="P46" s="58" t="s">
        <v>35</v>
      </c>
      <c r="Q46" s="58" t="s">
        <v>35</v>
      </c>
      <c r="R46" s="58" t="s">
        <v>35</v>
      </c>
      <c r="S46" s="58" t="s">
        <v>35</v>
      </c>
      <c r="T46" s="58" t="s">
        <v>35</v>
      </c>
      <c r="U46" s="58" t="s">
        <v>35</v>
      </c>
      <c r="V46" s="59" t="s">
        <v>35</v>
      </c>
    </row>
    <row r="47" spans="1:22" ht="87.75" customHeight="1" x14ac:dyDescent="0.25">
      <c r="A47" s="56" t="s">
        <v>73</v>
      </c>
      <c r="B47" s="57" t="s">
        <v>76</v>
      </c>
      <c r="C47" s="56" t="s">
        <v>40</v>
      </c>
      <c r="D47" s="58" t="s">
        <v>35</v>
      </c>
      <c r="E47" s="58" t="s">
        <v>35</v>
      </c>
      <c r="F47" s="58" t="s">
        <v>35</v>
      </c>
      <c r="G47" s="58" t="s">
        <v>35</v>
      </c>
      <c r="H47" s="58" t="s">
        <v>35</v>
      </c>
      <c r="I47" s="58" t="s">
        <v>35</v>
      </c>
      <c r="J47" s="58" t="s">
        <v>35</v>
      </c>
      <c r="K47" s="58" t="s">
        <v>35</v>
      </c>
      <c r="L47" s="58" t="s">
        <v>35</v>
      </c>
      <c r="M47" s="58" t="s">
        <v>35</v>
      </c>
      <c r="N47" s="58" t="s">
        <v>35</v>
      </c>
      <c r="O47" s="58" t="s">
        <v>35</v>
      </c>
      <c r="P47" s="58" t="s">
        <v>35</v>
      </c>
      <c r="Q47" s="58" t="s">
        <v>35</v>
      </c>
      <c r="R47" s="58" t="s">
        <v>35</v>
      </c>
      <c r="S47" s="58" t="s">
        <v>35</v>
      </c>
      <c r="T47" s="58" t="s">
        <v>35</v>
      </c>
      <c r="U47" s="58" t="s">
        <v>35</v>
      </c>
      <c r="V47" s="59" t="s">
        <v>35</v>
      </c>
    </row>
    <row r="48" spans="1:22" ht="85.5" customHeight="1" x14ac:dyDescent="0.25">
      <c r="A48" s="56" t="s">
        <v>73</v>
      </c>
      <c r="B48" s="57" t="s">
        <v>77</v>
      </c>
      <c r="C48" s="56" t="s">
        <v>40</v>
      </c>
      <c r="D48" s="58" t="s">
        <v>35</v>
      </c>
      <c r="E48" s="58" t="s">
        <v>35</v>
      </c>
      <c r="F48" s="58" t="s">
        <v>35</v>
      </c>
      <c r="G48" s="58" t="s">
        <v>35</v>
      </c>
      <c r="H48" s="58" t="s">
        <v>35</v>
      </c>
      <c r="I48" s="58" t="s">
        <v>35</v>
      </c>
      <c r="J48" s="58" t="s">
        <v>35</v>
      </c>
      <c r="K48" s="58" t="s">
        <v>35</v>
      </c>
      <c r="L48" s="58" t="s">
        <v>35</v>
      </c>
      <c r="M48" s="58" t="s">
        <v>35</v>
      </c>
      <c r="N48" s="58" t="s">
        <v>35</v>
      </c>
      <c r="O48" s="58" t="s">
        <v>35</v>
      </c>
      <c r="P48" s="58" t="s">
        <v>35</v>
      </c>
      <c r="Q48" s="58" t="s">
        <v>35</v>
      </c>
      <c r="R48" s="58" t="s">
        <v>35</v>
      </c>
      <c r="S48" s="58" t="s">
        <v>35</v>
      </c>
      <c r="T48" s="58" t="s">
        <v>35</v>
      </c>
      <c r="U48" s="58" t="s">
        <v>35</v>
      </c>
      <c r="V48" s="59" t="s">
        <v>35</v>
      </c>
    </row>
    <row r="49" spans="1:22" ht="31.5" x14ac:dyDescent="0.25">
      <c r="A49" s="56" t="s">
        <v>78</v>
      </c>
      <c r="B49" s="57" t="s">
        <v>74</v>
      </c>
      <c r="C49" s="56" t="s">
        <v>40</v>
      </c>
      <c r="D49" s="58" t="s">
        <v>35</v>
      </c>
      <c r="E49" s="58" t="s">
        <v>35</v>
      </c>
      <c r="F49" s="58" t="s">
        <v>35</v>
      </c>
      <c r="G49" s="58" t="s">
        <v>35</v>
      </c>
      <c r="H49" s="58" t="s">
        <v>35</v>
      </c>
      <c r="I49" s="58" t="s">
        <v>35</v>
      </c>
      <c r="J49" s="58" t="s">
        <v>35</v>
      </c>
      <c r="K49" s="58" t="s">
        <v>35</v>
      </c>
      <c r="L49" s="58" t="s">
        <v>35</v>
      </c>
      <c r="M49" s="58" t="s">
        <v>35</v>
      </c>
      <c r="N49" s="58" t="s">
        <v>35</v>
      </c>
      <c r="O49" s="58" t="s">
        <v>35</v>
      </c>
      <c r="P49" s="58" t="s">
        <v>35</v>
      </c>
      <c r="Q49" s="58" t="s">
        <v>35</v>
      </c>
      <c r="R49" s="58" t="s">
        <v>35</v>
      </c>
      <c r="S49" s="58" t="s">
        <v>35</v>
      </c>
      <c r="T49" s="58" t="s">
        <v>35</v>
      </c>
      <c r="U49" s="58" t="s">
        <v>35</v>
      </c>
      <c r="V49" s="59" t="s">
        <v>35</v>
      </c>
    </row>
    <row r="50" spans="1:22" ht="87" customHeight="1" x14ac:dyDescent="0.25">
      <c r="A50" s="56" t="s">
        <v>78</v>
      </c>
      <c r="B50" s="57" t="s">
        <v>75</v>
      </c>
      <c r="C50" s="56" t="s">
        <v>40</v>
      </c>
      <c r="D50" s="58" t="s">
        <v>35</v>
      </c>
      <c r="E50" s="58" t="s">
        <v>35</v>
      </c>
      <c r="F50" s="58" t="s">
        <v>35</v>
      </c>
      <c r="G50" s="58" t="s">
        <v>35</v>
      </c>
      <c r="H50" s="58" t="s">
        <v>35</v>
      </c>
      <c r="I50" s="58" t="s">
        <v>35</v>
      </c>
      <c r="J50" s="58" t="s">
        <v>35</v>
      </c>
      <c r="K50" s="58" t="s">
        <v>35</v>
      </c>
      <c r="L50" s="58" t="s">
        <v>35</v>
      </c>
      <c r="M50" s="58" t="s">
        <v>35</v>
      </c>
      <c r="N50" s="58" t="s">
        <v>35</v>
      </c>
      <c r="O50" s="58" t="s">
        <v>35</v>
      </c>
      <c r="P50" s="58" t="s">
        <v>35</v>
      </c>
      <c r="Q50" s="58" t="s">
        <v>35</v>
      </c>
      <c r="R50" s="58" t="s">
        <v>35</v>
      </c>
      <c r="S50" s="58" t="s">
        <v>35</v>
      </c>
      <c r="T50" s="58" t="s">
        <v>35</v>
      </c>
      <c r="U50" s="58" t="s">
        <v>35</v>
      </c>
      <c r="V50" s="59" t="s">
        <v>35</v>
      </c>
    </row>
    <row r="51" spans="1:22" ht="78" customHeight="1" x14ac:dyDescent="0.25">
      <c r="A51" s="56" t="s">
        <v>78</v>
      </c>
      <c r="B51" s="57" t="s">
        <v>76</v>
      </c>
      <c r="C51" s="56" t="s">
        <v>40</v>
      </c>
      <c r="D51" s="58" t="s">
        <v>35</v>
      </c>
      <c r="E51" s="58" t="s">
        <v>35</v>
      </c>
      <c r="F51" s="58" t="s">
        <v>35</v>
      </c>
      <c r="G51" s="58" t="s">
        <v>35</v>
      </c>
      <c r="H51" s="58" t="s">
        <v>35</v>
      </c>
      <c r="I51" s="58" t="s">
        <v>35</v>
      </c>
      <c r="J51" s="58" t="s">
        <v>35</v>
      </c>
      <c r="K51" s="58" t="s">
        <v>35</v>
      </c>
      <c r="L51" s="58" t="s">
        <v>35</v>
      </c>
      <c r="M51" s="58" t="s">
        <v>35</v>
      </c>
      <c r="N51" s="58" t="s">
        <v>35</v>
      </c>
      <c r="O51" s="58" t="s">
        <v>35</v>
      </c>
      <c r="P51" s="58" t="s">
        <v>35</v>
      </c>
      <c r="Q51" s="58" t="s">
        <v>35</v>
      </c>
      <c r="R51" s="58" t="s">
        <v>35</v>
      </c>
      <c r="S51" s="58" t="s">
        <v>35</v>
      </c>
      <c r="T51" s="58" t="s">
        <v>35</v>
      </c>
      <c r="U51" s="58" t="s">
        <v>35</v>
      </c>
      <c r="V51" s="59" t="s">
        <v>35</v>
      </c>
    </row>
    <row r="52" spans="1:22" ht="78" customHeight="1" x14ac:dyDescent="0.25">
      <c r="A52" s="56" t="s">
        <v>78</v>
      </c>
      <c r="B52" s="57" t="s">
        <v>79</v>
      </c>
      <c r="C52" s="56" t="s">
        <v>40</v>
      </c>
      <c r="D52" s="58" t="s">
        <v>35</v>
      </c>
      <c r="E52" s="58" t="s">
        <v>35</v>
      </c>
      <c r="F52" s="58" t="s">
        <v>35</v>
      </c>
      <c r="G52" s="58" t="s">
        <v>35</v>
      </c>
      <c r="H52" s="58" t="s">
        <v>35</v>
      </c>
      <c r="I52" s="58" t="s">
        <v>35</v>
      </c>
      <c r="J52" s="58" t="s">
        <v>35</v>
      </c>
      <c r="K52" s="58" t="s">
        <v>35</v>
      </c>
      <c r="L52" s="58" t="s">
        <v>35</v>
      </c>
      <c r="M52" s="58" t="s">
        <v>35</v>
      </c>
      <c r="N52" s="58" t="s">
        <v>35</v>
      </c>
      <c r="O52" s="58" t="s">
        <v>35</v>
      </c>
      <c r="P52" s="58" t="s">
        <v>35</v>
      </c>
      <c r="Q52" s="58" t="s">
        <v>35</v>
      </c>
      <c r="R52" s="58" t="s">
        <v>35</v>
      </c>
      <c r="S52" s="58" t="s">
        <v>35</v>
      </c>
      <c r="T52" s="58" t="s">
        <v>35</v>
      </c>
      <c r="U52" s="58" t="s">
        <v>35</v>
      </c>
      <c r="V52" s="59" t="s">
        <v>35</v>
      </c>
    </row>
    <row r="53" spans="1:22" ht="82.5" customHeight="1" x14ac:dyDescent="0.25">
      <c r="A53" s="56" t="s">
        <v>80</v>
      </c>
      <c r="B53" s="57" t="s">
        <v>81</v>
      </c>
      <c r="C53" s="56" t="s">
        <v>40</v>
      </c>
      <c r="D53" s="58" t="s">
        <v>35</v>
      </c>
      <c r="E53" s="58" t="s">
        <v>35</v>
      </c>
      <c r="F53" s="58" t="s">
        <v>35</v>
      </c>
      <c r="G53" s="58" t="s">
        <v>35</v>
      </c>
      <c r="H53" s="58" t="s">
        <v>35</v>
      </c>
      <c r="I53" s="58" t="s">
        <v>35</v>
      </c>
      <c r="J53" s="58" t="s">
        <v>35</v>
      </c>
      <c r="K53" s="58" t="s">
        <v>35</v>
      </c>
      <c r="L53" s="58" t="s">
        <v>35</v>
      </c>
      <c r="M53" s="58" t="s">
        <v>35</v>
      </c>
      <c r="N53" s="58" t="s">
        <v>35</v>
      </c>
      <c r="O53" s="58" t="s">
        <v>35</v>
      </c>
      <c r="P53" s="58" t="s">
        <v>35</v>
      </c>
      <c r="Q53" s="58" t="s">
        <v>35</v>
      </c>
      <c r="R53" s="58" t="s">
        <v>35</v>
      </c>
      <c r="S53" s="58" t="s">
        <v>35</v>
      </c>
      <c r="T53" s="58" t="s">
        <v>35</v>
      </c>
      <c r="U53" s="58" t="s">
        <v>35</v>
      </c>
      <c r="V53" s="59" t="s">
        <v>35</v>
      </c>
    </row>
    <row r="54" spans="1:22" ht="63.75" customHeight="1" x14ac:dyDescent="0.25">
      <c r="A54" s="56" t="s">
        <v>82</v>
      </c>
      <c r="B54" s="57" t="s">
        <v>83</v>
      </c>
      <c r="C54" s="56" t="s">
        <v>40</v>
      </c>
      <c r="D54" s="58" t="s">
        <v>35</v>
      </c>
      <c r="E54" s="58" t="s">
        <v>35</v>
      </c>
      <c r="F54" s="58" t="s">
        <v>35</v>
      </c>
      <c r="G54" s="58" t="s">
        <v>35</v>
      </c>
      <c r="H54" s="58" t="s">
        <v>35</v>
      </c>
      <c r="I54" s="58" t="s">
        <v>35</v>
      </c>
      <c r="J54" s="58" t="s">
        <v>35</v>
      </c>
      <c r="K54" s="58" t="s">
        <v>35</v>
      </c>
      <c r="L54" s="58" t="s">
        <v>35</v>
      </c>
      <c r="M54" s="58" t="s">
        <v>35</v>
      </c>
      <c r="N54" s="58" t="s">
        <v>35</v>
      </c>
      <c r="O54" s="58" t="s">
        <v>35</v>
      </c>
      <c r="P54" s="58" t="s">
        <v>35</v>
      </c>
      <c r="Q54" s="58" t="s">
        <v>35</v>
      </c>
      <c r="R54" s="58" t="s">
        <v>35</v>
      </c>
      <c r="S54" s="58" t="s">
        <v>35</v>
      </c>
      <c r="T54" s="58" t="s">
        <v>35</v>
      </c>
      <c r="U54" s="58" t="s">
        <v>35</v>
      </c>
      <c r="V54" s="59" t="s">
        <v>35</v>
      </c>
    </row>
    <row r="55" spans="1:22" ht="47.25" x14ac:dyDescent="0.25">
      <c r="A55" s="56" t="s">
        <v>84</v>
      </c>
      <c r="B55" s="57" t="s">
        <v>85</v>
      </c>
      <c r="C55" s="56" t="s">
        <v>40</v>
      </c>
      <c r="D55" s="58" t="s">
        <v>35</v>
      </c>
      <c r="E55" s="58" t="s">
        <v>35</v>
      </c>
      <c r="F55" s="58" t="s">
        <v>35</v>
      </c>
      <c r="G55" s="58" t="s">
        <v>35</v>
      </c>
      <c r="H55" s="58" t="s">
        <v>35</v>
      </c>
      <c r="I55" s="58" t="s">
        <v>35</v>
      </c>
      <c r="J55" s="58" t="s">
        <v>35</v>
      </c>
      <c r="K55" s="58" t="s">
        <v>35</v>
      </c>
      <c r="L55" s="58" t="s">
        <v>35</v>
      </c>
      <c r="M55" s="58" t="s">
        <v>35</v>
      </c>
      <c r="N55" s="58" t="s">
        <v>35</v>
      </c>
      <c r="O55" s="58" t="s">
        <v>35</v>
      </c>
      <c r="P55" s="58" t="s">
        <v>35</v>
      </c>
      <c r="Q55" s="58" t="s">
        <v>35</v>
      </c>
      <c r="R55" s="58" t="s">
        <v>35</v>
      </c>
      <c r="S55" s="58" t="s">
        <v>35</v>
      </c>
      <c r="T55" s="58" t="s">
        <v>35</v>
      </c>
      <c r="U55" s="58" t="s">
        <v>35</v>
      </c>
      <c r="V55" s="59" t="s">
        <v>35</v>
      </c>
    </row>
    <row r="56" spans="1:22" s="55" customFormat="1" ht="72.75" customHeight="1" x14ac:dyDescent="0.25">
      <c r="A56" s="50" t="s">
        <v>86</v>
      </c>
      <c r="B56" s="51" t="s">
        <v>87</v>
      </c>
      <c r="C56" s="50" t="s">
        <v>40</v>
      </c>
      <c r="D56" s="52">
        <f>SUM(D57,D62)</f>
        <v>0</v>
      </c>
      <c r="E56" s="52">
        <f t="shared" ref="E56:T56" si="7">SUM(E57,E62)</f>
        <v>0</v>
      </c>
      <c r="F56" s="52">
        <f t="shared" si="7"/>
        <v>0</v>
      </c>
      <c r="G56" s="52">
        <f t="shared" si="7"/>
        <v>4.41572516</v>
      </c>
      <c r="H56" s="52">
        <f t="shared" si="7"/>
        <v>4.41572516</v>
      </c>
      <c r="I56" s="52">
        <f t="shared" si="7"/>
        <v>0</v>
      </c>
      <c r="J56" s="52">
        <f t="shared" si="7"/>
        <v>0</v>
      </c>
      <c r="K56" s="52">
        <f t="shared" si="7"/>
        <v>0</v>
      </c>
      <c r="L56" s="52">
        <f t="shared" si="7"/>
        <v>0</v>
      </c>
      <c r="M56" s="52">
        <f t="shared" si="7"/>
        <v>0</v>
      </c>
      <c r="N56" s="52">
        <f t="shared" si="7"/>
        <v>0</v>
      </c>
      <c r="O56" s="52">
        <f t="shared" si="7"/>
        <v>0</v>
      </c>
      <c r="P56" s="52">
        <f t="shared" si="7"/>
        <v>4.41572516</v>
      </c>
      <c r="Q56" s="52">
        <f t="shared" si="7"/>
        <v>0</v>
      </c>
      <c r="R56" s="52">
        <f t="shared" si="7"/>
        <v>0</v>
      </c>
      <c r="S56" s="52">
        <f t="shared" si="7"/>
        <v>4.41572516</v>
      </c>
      <c r="T56" s="52">
        <f t="shared" si="7"/>
        <v>0</v>
      </c>
      <c r="U56" s="71">
        <f>T56/H56</f>
        <v>0</v>
      </c>
      <c r="V56" s="72" t="s">
        <v>35</v>
      </c>
    </row>
    <row r="57" spans="1:22" s="78" customFormat="1" ht="47.25" x14ac:dyDescent="0.25">
      <c r="A57" s="73" t="s">
        <v>88</v>
      </c>
      <c r="B57" s="74" t="s">
        <v>89</v>
      </c>
      <c r="C57" s="73" t="s">
        <v>40</v>
      </c>
      <c r="D57" s="75">
        <f>SUM(D58:D59)</f>
        <v>0</v>
      </c>
      <c r="E57" s="75">
        <f t="shared" ref="E57:T57" si="8">SUM(E58:E59)</f>
        <v>0</v>
      </c>
      <c r="F57" s="75">
        <f t="shared" si="8"/>
        <v>0</v>
      </c>
      <c r="G57" s="75">
        <f t="shared" si="8"/>
        <v>3.2707150700000001</v>
      </c>
      <c r="H57" s="75">
        <f t="shared" si="8"/>
        <v>3.2707150700000001</v>
      </c>
      <c r="I57" s="75">
        <f t="shared" si="8"/>
        <v>0</v>
      </c>
      <c r="J57" s="75">
        <f t="shared" si="8"/>
        <v>0</v>
      </c>
      <c r="K57" s="75">
        <f t="shared" si="8"/>
        <v>0</v>
      </c>
      <c r="L57" s="75">
        <f t="shared" si="8"/>
        <v>0</v>
      </c>
      <c r="M57" s="75">
        <f t="shared" si="8"/>
        <v>0</v>
      </c>
      <c r="N57" s="75">
        <f t="shared" si="8"/>
        <v>0</v>
      </c>
      <c r="O57" s="75">
        <f t="shared" si="8"/>
        <v>0</v>
      </c>
      <c r="P57" s="75">
        <f t="shared" si="8"/>
        <v>3.2707150700000001</v>
      </c>
      <c r="Q57" s="75">
        <f t="shared" si="8"/>
        <v>0</v>
      </c>
      <c r="R57" s="75">
        <f t="shared" si="8"/>
        <v>0</v>
      </c>
      <c r="S57" s="75">
        <f t="shared" si="8"/>
        <v>3.2707150700000001</v>
      </c>
      <c r="T57" s="75">
        <f t="shared" si="8"/>
        <v>0</v>
      </c>
      <c r="U57" s="76">
        <f>T57/H57</f>
        <v>0</v>
      </c>
      <c r="V57" s="77" t="s">
        <v>35</v>
      </c>
    </row>
    <row r="58" spans="1:22" s="81" customFormat="1" ht="31.5" x14ac:dyDescent="0.25">
      <c r="A58" s="79" t="s">
        <v>90</v>
      </c>
      <c r="B58" s="80" t="s">
        <v>91</v>
      </c>
      <c r="C58" s="79" t="s">
        <v>40</v>
      </c>
      <c r="D58" s="58" t="s">
        <v>35</v>
      </c>
      <c r="E58" s="58" t="s">
        <v>35</v>
      </c>
      <c r="F58" s="58" t="s">
        <v>35</v>
      </c>
      <c r="G58" s="58" t="s">
        <v>35</v>
      </c>
      <c r="H58" s="58" t="s">
        <v>35</v>
      </c>
      <c r="I58" s="58" t="s">
        <v>35</v>
      </c>
      <c r="J58" s="58" t="s">
        <v>35</v>
      </c>
      <c r="K58" s="58" t="s">
        <v>35</v>
      </c>
      <c r="L58" s="58" t="s">
        <v>35</v>
      </c>
      <c r="M58" s="58" t="s">
        <v>35</v>
      </c>
      <c r="N58" s="58" t="s">
        <v>35</v>
      </c>
      <c r="O58" s="58" t="s">
        <v>35</v>
      </c>
      <c r="P58" s="58" t="s">
        <v>35</v>
      </c>
      <c r="Q58" s="58" t="s">
        <v>35</v>
      </c>
      <c r="R58" s="58" t="s">
        <v>35</v>
      </c>
      <c r="S58" s="58" t="s">
        <v>35</v>
      </c>
      <c r="T58" s="58" t="s">
        <v>35</v>
      </c>
      <c r="U58" s="58" t="s">
        <v>35</v>
      </c>
      <c r="V58" s="59" t="s">
        <v>35</v>
      </c>
    </row>
    <row r="59" spans="1:22" s="70" customFormat="1" ht="31.5" x14ac:dyDescent="0.25">
      <c r="A59" s="66" t="s">
        <v>92</v>
      </c>
      <c r="B59" s="67" t="s">
        <v>93</v>
      </c>
      <c r="C59" s="66" t="s">
        <v>40</v>
      </c>
      <c r="D59" s="68">
        <f>SUM(D60,D61)</f>
        <v>0</v>
      </c>
      <c r="E59" s="68">
        <f t="shared" ref="E59:T59" si="9">SUM(E60,E61)</f>
        <v>0</v>
      </c>
      <c r="F59" s="68">
        <f t="shared" si="9"/>
        <v>0</v>
      </c>
      <c r="G59" s="68">
        <f t="shared" si="9"/>
        <v>3.2707150700000001</v>
      </c>
      <c r="H59" s="68">
        <f t="shared" si="9"/>
        <v>3.2707150700000001</v>
      </c>
      <c r="I59" s="68">
        <f t="shared" si="9"/>
        <v>0</v>
      </c>
      <c r="J59" s="68">
        <f t="shared" si="9"/>
        <v>0</v>
      </c>
      <c r="K59" s="68">
        <f t="shared" si="9"/>
        <v>0</v>
      </c>
      <c r="L59" s="68">
        <f t="shared" si="9"/>
        <v>0</v>
      </c>
      <c r="M59" s="68">
        <f t="shared" si="9"/>
        <v>0</v>
      </c>
      <c r="N59" s="68">
        <f t="shared" si="9"/>
        <v>0</v>
      </c>
      <c r="O59" s="68">
        <f t="shared" si="9"/>
        <v>0</v>
      </c>
      <c r="P59" s="68">
        <f t="shared" si="9"/>
        <v>3.2707150700000001</v>
      </c>
      <c r="Q59" s="68">
        <f t="shared" si="9"/>
        <v>0</v>
      </c>
      <c r="R59" s="68">
        <f t="shared" si="9"/>
        <v>0</v>
      </c>
      <c r="S59" s="68">
        <f t="shared" si="9"/>
        <v>3.2707150700000001</v>
      </c>
      <c r="T59" s="68">
        <f t="shared" si="9"/>
        <v>0</v>
      </c>
      <c r="U59" s="82">
        <f>T59/H59</f>
        <v>0</v>
      </c>
      <c r="V59" s="83" t="s">
        <v>35</v>
      </c>
    </row>
    <row r="60" spans="1:22" ht="268.5" customHeight="1" x14ac:dyDescent="0.25">
      <c r="A60" s="56" t="s">
        <v>92</v>
      </c>
      <c r="B60" s="57" t="s">
        <v>94</v>
      </c>
      <c r="C60" s="56" t="s">
        <v>95</v>
      </c>
      <c r="D60" s="84" t="s">
        <v>35</v>
      </c>
      <c r="E60" s="84">
        <v>0</v>
      </c>
      <c r="F60" s="58" t="s">
        <v>35</v>
      </c>
      <c r="G60" s="58">
        <v>2.64774033</v>
      </c>
      <c r="H60" s="58">
        <f>SUM(J60,L60,N60,P60)</f>
        <v>2.64774033</v>
      </c>
      <c r="I60" s="58">
        <f>SUM(K60,M60,O60,Q60)</f>
        <v>0</v>
      </c>
      <c r="J60" s="58">
        <v>0</v>
      </c>
      <c r="K60" s="58">
        <v>0</v>
      </c>
      <c r="L60" s="58">
        <v>0</v>
      </c>
      <c r="M60" s="58">
        <v>0</v>
      </c>
      <c r="N60" s="58">
        <v>0</v>
      </c>
      <c r="O60" s="58">
        <v>0</v>
      </c>
      <c r="P60" s="58">
        <v>2.64774033</v>
      </c>
      <c r="Q60" s="58">
        <v>0</v>
      </c>
      <c r="R60" s="58" t="s">
        <v>35</v>
      </c>
      <c r="S60" s="58">
        <f>G60-I60</f>
        <v>2.64774033</v>
      </c>
      <c r="T60" s="58">
        <f>K60-J60</f>
        <v>0</v>
      </c>
      <c r="U60" s="85">
        <f>T60/H60</f>
        <v>0</v>
      </c>
      <c r="V60" s="59" t="s">
        <v>35</v>
      </c>
    </row>
    <row r="61" spans="1:22" ht="114" customHeight="1" x14ac:dyDescent="0.25">
      <c r="A61" s="56" t="s">
        <v>92</v>
      </c>
      <c r="B61" s="57" t="s">
        <v>96</v>
      </c>
      <c r="C61" s="56" t="s">
        <v>97</v>
      </c>
      <c r="D61" s="86" t="s">
        <v>35</v>
      </c>
      <c r="E61" s="84">
        <v>0</v>
      </c>
      <c r="F61" s="58" t="s">
        <v>35</v>
      </c>
      <c r="G61" s="58">
        <v>0.62297473999999997</v>
      </c>
      <c r="H61" s="58">
        <f>SUM(J61,L61,N61,P61)</f>
        <v>0.62297473999999997</v>
      </c>
      <c r="I61" s="58">
        <f>SUM(K61,M61,O61,Q61)</f>
        <v>0</v>
      </c>
      <c r="J61" s="58">
        <v>0</v>
      </c>
      <c r="K61" s="58">
        <v>0</v>
      </c>
      <c r="L61" s="58">
        <v>0</v>
      </c>
      <c r="M61" s="58">
        <v>0</v>
      </c>
      <c r="N61" s="58">
        <v>0</v>
      </c>
      <c r="O61" s="58">
        <v>0</v>
      </c>
      <c r="P61" s="58">
        <v>0.62297473999999997</v>
      </c>
      <c r="Q61" s="58">
        <v>0</v>
      </c>
      <c r="R61" s="58" t="s">
        <v>35</v>
      </c>
      <c r="S61" s="58">
        <f>G61-I61</f>
        <v>0.62297473999999997</v>
      </c>
      <c r="T61" s="58">
        <f>K61-J61</f>
        <v>0</v>
      </c>
      <c r="U61" s="85">
        <f>T61/H61</f>
        <v>0</v>
      </c>
      <c r="V61" s="59" t="s">
        <v>35</v>
      </c>
    </row>
    <row r="62" spans="1:22" s="78" customFormat="1" ht="58.5" customHeight="1" x14ac:dyDescent="0.25">
      <c r="A62" s="73" t="s">
        <v>98</v>
      </c>
      <c r="B62" s="74" t="s">
        <v>99</v>
      </c>
      <c r="C62" s="73" t="s">
        <v>40</v>
      </c>
      <c r="D62" s="75">
        <f>SUM(D63:D64)</f>
        <v>0</v>
      </c>
      <c r="E62" s="75">
        <f t="shared" ref="E62:T62" si="10">SUM(E63:E64)</f>
        <v>0</v>
      </c>
      <c r="F62" s="75">
        <f t="shared" si="10"/>
        <v>0</v>
      </c>
      <c r="G62" s="75">
        <f t="shared" si="10"/>
        <v>1.14501009</v>
      </c>
      <c r="H62" s="75">
        <f t="shared" si="10"/>
        <v>1.14501009</v>
      </c>
      <c r="I62" s="75">
        <f t="shared" si="10"/>
        <v>0</v>
      </c>
      <c r="J62" s="75">
        <f t="shared" si="10"/>
        <v>0</v>
      </c>
      <c r="K62" s="75">
        <f t="shared" si="10"/>
        <v>0</v>
      </c>
      <c r="L62" s="75">
        <f t="shared" si="10"/>
        <v>0</v>
      </c>
      <c r="M62" s="75">
        <f t="shared" si="10"/>
        <v>0</v>
      </c>
      <c r="N62" s="75">
        <f t="shared" si="10"/>
        <v>0</v>
      </c>
      <c r="O62" s="75">
        <f t="shared" si="10"/>
        <v>0</v>
      </c>
      <c r="P62" s="75">
        <f t="shared" si="10"/>
        <v>1.14501009</v>
      </c>
      <c r="Q62" s="75">
        <f t="shared" si="10"/>
        <v>0</v>
      </c>
      <c r="R62" s="75">
        <f t="shared" si="10"/>
        <v>0</v>
      </c>
      <c r="S62" s="75">
        <f t="shared" si="10"/>
        <v>1.14501009</v>
      </c>
      <c r="T62" s="75">
        <f t="shared" si="10"/>
        <v>0</v>
      </c>
      <c r="U62" s="87">
        <f t="shared" ref="U62" si="11">SUM(U63,U64)</f>
        <v>0</v>
      </c>
      <c r="V62" s="77" t="s">
        <v>35</v>
      </c>
    </row>
    <row r="63" spans="1:22" s="81" customFormat="1" ht="44.25" customHeight="1" x14ac:dyDescent="0.25">
      <c r="A63" s="79" t="s">
        <v>100</v>
      </c>
      <c r="B63" s="80" t="s">
        <v>101</v>
      </c>
      <c r="C63" s="79" t="s">
        <v>40</v>
      </c>
      <c r="D63" s="58" t="s">
        <v>35</v>
      </c>
      <c r="E63" s="58" t="s">
        <v>35</v>
      </c>
      <c r="F63" s="58" t="s">
        <v>35</v>
      </c>
      <c r="G63" s="58" t="s">
        <v>35</v>
      </c>
      <c r="H63" s="58" t="s">
        <v>35</v>
      </c>
      <c r="I63" s="58" t="s">
        <v>35</v>
      </c>
      <c r="J63" s="58" t="s">
        <v>35</v>
      </c>
      <c r="K63" s="58" t="s">
        <v>35</v>
      </c>
      <c r="L63" s="58" t="s">
        <v>35</v>
      </c>
      <c r="M63" s="58" t="s">
        <v>35</v>
      </c>
      <c r="N63" s="58" t="s">
        <v>35</v>
      </c>
      <c r="O63" s="58" t="s">
        <v>35</v>
      </c>
      <c r="P63" s="58" t="s">
        <v>35</v>
      </c>
      <c r="Q63" s="58" t="s">
        <v>35</v>
      </c>
      <c r="R63" s="58" t="s">
        <v>35</v>
      </c>
      <c r="S63" s="58" t="s">
        <v>35</v>
      </c>
      <c r="T63" s="58" t="s">
        <v>35</v>
      </c>
      <c r="U63" s="58" t="s">
        <v>35</v>
      </c>
      <c r="V63" s="59" t="str">
        <f>V62</f>
        <v>нд</v>
      </c>
    </row>
    <row r="64" spans="1:22" s="55" customFormat="1" ht="70.5" customHeight="1" x14ac:dyDescent="0.25">
      <c r="A64" s="50" t="s">
        <v>102</v>
      </c>
      <c r="B64" s="51" t="s">
        <v>103</v>
      </c>
      <c r="C64" s="50" t="s">
        <v>40</v>
      </c>
      <c r="D64" s="72" t="s">
        <v>35</v>
      </c>
      <c r="E64" s="52">
        <f>SUM(E65:E66)</f>
        <v>0</v>
      </c>
      <c r="F64" s="52">
        <f t="shared" ref="F64:T64" si="12">SUM(F65:F66)</f>
        <v>0</v>
      </c>
      <c r="G64" s="52">
        <f t="shared" si="12"/>
        <v>1.14501009</v>
      </c>
      <c r="H64" s="52">
        <f t="shared" si="12"/>
        <v>1.14501009</v>
      </c>
      <c r="I64" s="52">
        <f t="shared" si="12"/>
        <v>0</v>
      </c>
      <c r="J64" s="52">
        <f t="shared" si="12"/>
        <v>0</v>
      </c>
      <c r="K64" s="52">
        <f t="shared" si="12"/>
        <v>0</v>
      </c>
      <c r="L64" s="52">
        <f t="shared" si="12"/>
        <v>0</v>
      </c>
      <c r="M64" s="52">
        <f t="shared" si="12"/>
        <v>0</v>
      </c>
      <c r="N64" s="52">
        <f t="shared" si="12"/>
        <v>0</v>
      </c>
      <c r="O64" s="52">
        <f t="shared" si="12"/>
        <v>0</v>
      </c>
      <c r="P64" s="52">
        <f t="shared" si="12"/>
        <v>1.14501009</v>
      </c>
      <c r="Q64" s="52">
        <f t="shared" si="12"/>
        <v>0</v>
      </c>
      <c r="R64" s="52">
        <f t="shared" si="12"/>
        <v>0</v>
      </c>
      <c r="S64" s="52">
        <f t="shared" si="12"/>
        <v>1.14501009</v>
      </c>
      <c r="T64" s="52">
        <f t="shared" si="12"/>
        <v>0</v>
      </c>
      <c r="U64" s="53">
        <v>0</v>
      </c>
      <c r="V64" s="72" t="s">
        <v>35</v>
      </c>
    </row>
    <row r="65" spans="1:22" ht="186.75" customHeight="1" x14ac:dyDescent="0.25">
      <c r="A65" s="56" t="s">
        <v>102</v>
      </c>
      <c r="B65" s="57" t="s">
        <v>104</v>
      </c>
      <c r="C65" s="56" t="s">
        <v>105</v>
      </c>
      <c r="D65" s="84" t="s">
        <v>35</v>
      </c>
      <c r="E65" s="84">
        <v>0</v>
      </c>
      <c r="F65" s="58" t="s">
        <v>35</v>
      </c>
      <c r="G65" s="58">
        <v>0.47846793999999998</v>
      </c>
      <c r="H65" s="58">
        <f>SUM(J65,L65,N65,P65)</f>
        <v>0.47846793999999998</v>
      </c>
      <c r="I65" s="58">
        <f>SUM(K65,M65,O65,Q65)</f>
        <v>0</v>
      </c>
      <c r="J65" s="58">
        <v>0</v>
      </c>
      <c r="K65" s="58">
        <v>0</v>
      </c>
      <c r="L65" s="58">
        <v>0</v>
      </c>
      <c r="M65" s="58">
        <v>0</v>
      </c>
      <c r="N65" s="58">
        <v>0</v>
      </c>
      <c r="O65" s="58">
        <v>0</v>
      </c>
      <c r="P65" s="58">
        <v>0.47846793999999998</v>
      </c>
      <c r="Q65" s="58">
        <v>0</v>
      </c>
      <c r="R65" s="58" t="s">
        <v>35</v>
      </c>
      <c r="S65" s="58">
        <f>G65-I65</f>
        <v>0.47846793999999998</v>
      </c>
      <c r="T65" s="58">
        <f>K65-J65</f>
        <v>0</v>
      </c>
      <c r="U65" s="85">
        <f>T65/H65</f>
        <v>0</v>
      </c>
      <c r="V65" s="59" t="s">
        <v>35</v>
      </c>
    </row>
    <row r="66" spans="1:22" s="81" customFormat="1" ht="89.25" customHeight="1" x14ac:dyDescent="0.25">
      <c r="A66" s="56" t="s">
        <v>102</v>
      </c>
      <c r="B66" s="57" t="s">
        <v>106</v>
      </c>
      <c r="C66" s="56" t="s">
        <v>107</v>
      </c>
      <c r="D66" s="84" t="s">
        <v>35</v>
      </c>
      <c r="E66" s="84">
        <v>0</v>
      </c>
      <c r="F66" s="58" t="s">
        <v>35</v>
      </c>
      <c r="G66" s="58">
        <v>0.66654215000000006</v>
      </c>
      <c r="H66" s="58">
        <f>SUM(J66,L66,N66,P66)</f>
        <v>0.66654215000000006</v>
      </c>
      <c r="I66" s="58">
        <f>SUM(K66,M66,O66,Q66)</f>
        <v>0</v>
      </c>
      <c r="J66" s="58">
        <v>0</v>
      </c>
      <c r="K66" s="58">
        <v>0</v>
      </c>
      <c r="L66" s="58">
        <v>0</v>
      </c>
      <c r="M66" s="58">
        <v>0</v>
      </c>
      <c r="N66" s="58">
        <v>0</v>
      </c>
      <c r="O66" s="58">
        <v>0</v>
      </c>
      <c r="P66" s="58">
        <v>0.66654215000000006</v>
      </c>
      <c r="Q66" s="58">
        <v>0</v>
      </c>
      <c r="R66" s="58" t="s">
        <v>35</v>
      </c>
      <c r="S66" s="58">
        <f>G66-I66</f>
        <v>0.66654215000000006</v>
      </c>
      <c r="T66" s="58">
        <f>K66-J66</f>
        <v>0</v>
      </c>
      <c r="U66" s="85">
        <f>T66/H66</f>
        <v>0</v>
      </c>
      <c r="V66" s="59" t="s">
        <v>35</v>
      </c>
    </row>
    <row r="67" spans="1:22" s="78" customFormat="1" ht="57.75" customHeight="1" x14ac:dyDescent="0.25">
      <c r="A67" s="73" t="s">
        <v>108</v>
      </c>
      <c r="B67" s="74" t="s">
        <v>109</v>
      </c>
      <c r="C67" s="73" t="s">
        <v>40</v>
      </c>
      <c r="D67" s="77" t="s">
        <v>35</v>
      </c>
      <c r="E67" s="77" t="s">
        <v>35</v>
      </c>
      <c r="F67" s="77" t="s">
        <v>35</v>
      </c>
      <c r="G67" s="77" t="s">
        <v>35</v>
      </c>
      <c r="H67" s="77" t="s">
        <v>35</v>
      </c>
      <c r="I67" s="77" t="s">
        <v>35</v>
      </c>
      <c r="J67" s="77" t="s">
        <v>35</v>
      </c>
      <c r="K67" s="77" t="s">
        <v>35</v>
      </c>
      <c r="L67" s="77" t="s">
        <v>35</v>
      </c>
      <c r="M67" s="77" t="s">
        <v>35</v>
      </c>
      <c r="N67" s="77" t="s">
        <v>35</v>
      </c>
      <c r="O67" s="77" t="s">
        <v>35</v>
      </c>
      <c r="P67" s="77" t="s">
        <v>35</v>
      </c>
      <c r="Q67" s="77" t="s">
        <v>35</v>
      </c>
      <c r="R67" s="77" t="s">
        <v>35</v>
      </c>
      <c r="S67" s="77" t="s">
        <v>35</v>
      </c>
      <c r="T67" s="77" t="s">
        <v>35</v>
      </c>
      <c r="U67" s="77" t="s">
        <v>35</v>
      </c>
      <c r="V67" s="77" t="s">
        <v>35</v>
      </c>
    </row>
    <row r="68" spans="1:22" ht="31.5" x14ac:dyDescent="0.25">
      <c r="A68" s="56" t="s">
        <v>110</v>
      </c>
      <c r="B68" s="57" t="s">
        <v>111</v>
      </c>
      <c r="C68" s="56" t="s">
        <v>40</v>
      </c>
      <c r="D68" s="88" t="s">
        <v>35</v>
      </c>
      <c r="E68" s="88" t="s">
        <v>35</v>
      </c>
      <c r="F68" s="88" t="s">
        <v>35</v>
      </c>
      <c r="G68" s="88" t="s">
        <v>35</v>
      </c>
      <c r="H68" s="88" t="s">
        <v>35</v>
      </c>
      <c r="I68" s="88" t="s">
        <v>35</v>
      </c>
      <c r="J68" s="88" t="s">
        <v>35</v>
      </c>
      <c r="K68" s="88" t="s">
        <v>35</v>
      </c>
      <c r="L68" s="88" t="s">
        <v>35</v>
      </c>
      <c r="M68" s="88" t="s">
        <v>35</v>
      </c>
      <c r="N68" s="88" t="s">
        <v>35</v>
      </c>
      <c r="O68" s="88" t="s">
        <v>35</v>
      </c>
      <c r="P68" s="88" t="s">
        <v>35</v>
      </c>
      <c r="Q68" s="88" t="s">
        <v>35</v>
      </c>
      <c r="R68" s="88" t="s">
        <v>35</v>
      </c>
      <c r="S68" s="88" t="s">
        <v>35</v>
      </c>
      <c r="T68" s="88" t="s">
        <v>35</v>
      </c>
      <c r="U68" s="88" t="s">
        <v>35</v>
      </c>
      <c r="V68" s="88" t="s">
        <v>35</v>
      </c>
    </row>
    <row r="69" spans="1:22" s="81" customFormat="1" ht="31.5" x14ac:dyDescent="0.25">
      <c r="A69" s="79" t="s">
        <v>112</v>
      </c>
      <c r="B69" s="80" t="s">
        <v>113</v>
      </c>
      <c r="C69" s="79" t="s">
        <v>40</v>
      </c>
      <c r="D69" s="59" t="s">
        <v>35</v>
      </c>
      <c r="E69" s="59" t="s">
        <v>35</v>
      </c>
      <c r="F69" s="59" t="s">
        <v>35</v>
      </c>
      <c r="G69" s="59" t="s">
        <v>35</v>
      </c>
      <c r="H69" s="59" t="s">
        <v>35</v>
      </c>
      <c r="I69" s="59" t="s">
        <v>35</v>
      </c>
      <c r="J69" s="59" t="s">
        <v>35</v>
      </c>
      <c r="K69" s="59" t="s">
        <v>35</v>
      </c>
      <c r="L69" s="59" t="s">
        <v>35</v>
      </c>
      <c r="M69" s="59" t="s">
        <v>35</v>
      </c>
      <c r="N69" s="59" t="s">
        <v>35</v>
      </c>
      <c r="O69" s="59" t="s">
        <v>35</v>
      </c>
      <c r="P69" s="59" t="s">
        <v>35</v>
      </c>
      <c r="Q69" s="59" t="s">
        <v>35</v>
      </c>
      <c r="R69" s="59" t="s">
        <v>35</v>
      </c>
      <c r="S69" s="59" t="s">
        <v>35</v>
      </c>
      <c r="T69" s="59" t="s">
        <v>35</v>
      </c>
      <c r="U69" s="59" t="s">
        <v>35</v>
      </c>
      <c r="V69" s="59" t="s">
        <v>35</v>
      </c>
    </row>
    <row r="70" spans="1:22" ht="31.5" x14ac:dyDescent="0.25">
      <c r="A70" s="79" t="s">
        <v>114</v>
      </c>
      <c r="B70" s="80" t="s">
        <v>115</v>
      </c>
      <c r="C70" s="79" t="s">
        <v>40</v>
      </c>
      <c r="D70" s="88" t="s">
        <v>35</v>
      </c>
      <c r="E70" s="88" t="s">
        <v>35</v>
      </c>
      <c r="F70" s="88" t="s">
        <v>35</v>
      </c>
      <c r="G70" s="88" t="s">
        <v>35</v>
      </c>
      <c r="H70" s="88" t="s">
        <v>35</v>
      </c>
      <c r="I70" s="88" t="s">
        <v>35</v>
      </c>
      <c r="J70" s="88" t="s">
        <v>35</v>
      </c>
      <c r="K70" s="88" t="s">
        <v>35</v>
      </c>
      <c r="L70" s="88" t="s">
        <v>35</v>
      </c>
      <c r="M70" s="88" t="s">
        <v>35</v>
      </c>
      <c r="N70" s="88" t="s">
        <v>35</v>
      </c>
      <c r="O70" s="88" t="s">
        <v>35</v>
      </c>
      <c r="P70" s="88" t="s">
        <v>35</v>
      </c>
      <c r="Q70" s="88" t="s">
        <v>35</v>
      </c>
      <c r="R70" s="88" t="s">
        <v>35</v>
      </c>
      <c r="S70" s="88" t="s">
        <v>35</v>
      </c>
      <c r="T70" s="88" t="s">
        <v>35</v>
      </c>
      <c r="U70" s="88" t="s">
        <v>35</v>
      </c>
      <c r="V70" s="88" t="s">
        <v>35</v>
      </c>
    </row>
    <row r="71" spans="1:22" ht="31.5" x14ac:dyDescent="0.25">
      <c r="A71" s="79" t="s">
        <v>116</v>
      </c>
      <c r="B71" s="80" t="s">
        <v>117</v>
      </c>
      <c r="C71" s="79" t="s">
        <v>40</v>
      </c>
      <c r="D71" s="88" t="s">
        <v>35</v>
      </c>
      <c r="E71" s="88" t="s">
        <v>35</v>
      </c>
      <c r="F71" s="88" t="s">
        <v>35</v>
      </c>
      <c r="G71" s="88" t="s">
        <v>35</v>
      </c>
      <c r="H71" s="88" t="s">
        <v>35</v>
      </c>
      <c r="I71" s="88" t="s">
        <v>35</v>
      </c>
      <c r="J71" s="88" t="s">
        <v>35</v>
      </c>
      <c r="K71" s="88" t="s">
        <v>35</v>
      </c>
      <c r="L71" s="88" t="s">
        <v>35</v>
      </c>
      <c r="M71" s="88" t="s">
        <v>35</v>
      </c>
      <c r="N71" s="88" t="s">
        <v>35</v>
      </c>
      <c r="O71" s="88" t="s">
        <v>35</v>
      </c>
      <c r="P71" s="88" t="s">
        <v>35</v>
      </c>
      <c r="Q71" s="88" t="s">
        <v>35</v>
      </c>
      <c r="R71" s="88" t="s">
        <v>35</v>
      </c>
      <c r="S71" s="88" t="s">
        <v>35</v>
      </c>
      <c r="T71" s="88" t="s">
        <v>35</v>
      </c>
      <c r="U71" s="88" t="s">
        <v>35</v>
      </c>
      <c r="V71" s="88" t="s">
        <v>35</v>
      </c>
    </row>
    <row r="72" spans="1:22" ht="53.25" customHeight="1" x14ac:dyDescent="0.25">
      <c r="A72" s="79" t="s">
        <v>118</v>
      </c>
      <c r="B72" s="80" t="s">
        <v>119</v>
      </c>
      <c r="C72" s="79" t="s">
        <v>40</v>
      </c>
      <c r="D72" s="88" t="s">
        <v>35</v>
      </c>
      <c r="E72" s="88" t="s">
        <v>35</v>
      </c>
      <c r="F72" s="88" t="s">
        <v>35</v>
      </c>
      <c r="G72" s="88" t="s">
        <v>35</v>
      </c>
      <c r="H72" s="88" t="s">
        <v>35</v>
      </c>
      <c r="I72" s="88" t="s">
        <v>35</v>
      </c>
      <c r="J72" s="88" t="s">
        <v>35</v>
      </c>
      <c r="K72" s="88" t="s">
        <v>35</v>
      </c>
      <c r="L72" s="88" t="s">
        <v>35</v>
      </c>
      <c r="M72" s="88" t="s">
        <v>35</v>
      </c>
      <c r="N72" s="88" t="s">
        <v>35</v>
      </c>
      <c r="O72" s="88" t="s">
        <v>35</v>
      </c>
      <c r="P72" s="88" t="s">
        <v>35</v>
      </c>
      <c r="Q72" s="88" t="s">
        <v>35</v>
      </c>
      <c r="R72" s="88" t="s">
        <v>35</v>
      </c>
      <c r="S72" s="88" t="s">
        <v>35</v>
      </c>
      <c r="T72" s="88" t="s">
        <v>35</v>
      </c>
      <c r="U72" s="88" t="s">
        <v>35</v>
      </c>
      <c r="V72" s="88" t="s">
        <v>35</v>
      </c>
    </row>
    <row r="73" spans="1:22" ht="51" customHeight="1" x14ac:dyDescent="0.25">
      <c r="A73" s="79" t="s">
        <v>120</v>
      </c>
      <c r="B73" s="80" t="s">
        <v>121</v>
      </c>
      <c r="C73" s="79" t="s">
        <v>40</v>
      </c>
      <c r="D73" s="88" t="s">
        <v>35</v>
      </c>
      <c r="E73" s="88" t="s">
        <v>35</v>
      </c>
      <c r="F73" s="88" t="s">
        <v>35</v>
      </c>
      <c r="G73" s="88" t="s">
        <v>35</v>
      </c>
      <c r="H73" s="88" t="s">
        <v>35</v>
      </c>
      <c r="I73" s="88" t="s">
        <v>35</v>
      </c>
      <c r="J73" s="88" t="s">
        <v>35</v>
      </c>
      <c r="K73" s="88" t="s">
        <v>35</v>
      </c>
      <c r="L73" s="88" t="s">
        <v>35</v>
      </c>
      <c r="M73" s="88" t="s">
        <v>35</v>
      </c>
      <c r="N73" s="88" t="s">
        <v>35</v>
      </c>
      <c r="O73" s="88" t="s">
        <v>35</v>
      </c>
      <c r="P73" s="88" t="s">
        <v>35</v>
      </c>
      <c r="Q73" s="88" t="s">
        <v>35</v>
      </c>
      <c r="R73" s="88" t="s">
        <v>35</v>
      </c>
      <c r="S73" s="88" t="s">
        <v>35</v>
      </c>
      <c r="T73" s="88" t="s">
        <v>35</v>
      </c>
      <c r="U73" s="88" t="s">
        <v>35</v>
      </c>
      <c r="V73" s="88" t="s">
        <v>35</v>
      </c>
    </row>
    <row r="74" spans="1:22" ht="51" customHeight="1" x14ac:dyDescent="0.25">
      <c r="A74" s="79" t="s">
        <v>122</v>
      </c>
      <c r="B74" s="80" t="s">
        <v>123</v>
      </c>
      <c r="C74" s="79" t="s">
        <v>40</v>
      </c>
      <c r="D74" s="88" t="s">
        <v>35</v>
      </c>
      <c r="E74" s="88" t="s">
        <v>35</v>
      </c>
      <c r="F74" s="88" t="s">
        <v>35</v>
      </c>
      <c r="G74" s="88" t="s">
        <v>35</v>
      </c>
      <c r="H74" s="88" t="s">
        <v>35</v>
      </c>
      <c r="I74" s="88" t="s">
        <v>35</v>
      </c>
      <c r="J74" s="88" t="s">
        <v>35</v>
      </c>
      <c r="K74" s="88" t="s">
        <v>35</v>
      </c>
      <c r="L74" s="88" t="s">
        <v>35</v>
      </c>
      <c r="M74" s="88" t="s">
        <v>35</v>
      </c>
      <c r="N74" s="88" t="s">
        <v>35</v>
      </c>
      <c r="O74" s="88" t="s">
        <v>35</v>
      </c>
      <c r="P74" s="88" t="s">
        <v>35</v>
      </c>
      <c r="Q74" s="88" t="s">
        <v>35</v>
      </c>
      <c r="R74" s="88" t="s">
        <v>35</v>
      </c>
      <c r="S74" s="88" t="s">
        <v>35</v>
      </c>
      <c r="T74" s="88" t="s">
        <v>35</v>
      </c>
      <c r="U74" s="88" t="s">
        <v>35</v>
      </c>
      <c r="V74" s="88" t="s">
        <v>35</v>
      </c>
    </row>
    <row r="75" spans="1:22" ht="31.5" x14ac:dyDescent="0.25">
      <c r="A75" s="79" t="s">
        <v>124</v>
      </c>
      <c r="B75" s="80" t="s">
        <v>125</v>
      </c>
      <c r="C75" s="79" t="s">
        <v>40</v>
      </c>
      <c r="D75" s="88" t="s">
        <v>35</v>
      </c>
      <c r="E75" s="88" t="s">
        <v>35</v>
      </c>
      <c r="F75" s="88" t="s">
        <v>35</v>
      </c>
      <c r="G75" s="88" t="s">
        <v>35</v>
      </c>
      <c r="H75" s="88" t="s">
        <v>35</v>
      </c>
      <c r="I75" s="88" t="s">
        <v>35</v>
      </c>
      <c r="J75" s="88" t="s">
        <v>35</v>
      </c>
      <c r="K75" s="88" t="s">
        <v>35</v>
      </c>
      <c r="L75" s="88" t="s">
        <v>35</v>
      </c>
      <c r="M75" s="88" t="s">
        <v>35</v>
      </c>
      <c r="N75" s="88" t="s">
        <v>35</v>
      </c>
      <c r="O75" s="88" t="s">
        <v>35</v>
      </c>
      <c r="P75" s="88" t="s">
        <v>35</v>
      </c>
      <c r="Q75" s="88" t="s">
        <v>35</v>
      </c>
      <c r="R75" s="88" t="s">
        <v>35</v>
      </c>
      <c r="S75" s="88" t="s">
        <v>35</v>
      </c>
      <c r="T75" s="88" t="s">
        <v>35</v>
      </c>
      <c r="U75" s="88" t="s">
        <v>35</v>
      </c>
      <c r="V75" s="88" t="s">
        <v>35</v>
      </c>
    </row>
    <row r="76" spans="1:22" s="78" customFormat="1" ht="45" customHeight="1" x14ac:dyDescent="0.25">
      <c r="A76" s="73" t="s">
        <v>126</v>
      </c>
      <c r="B76" s="74" t="s">
        <v>127</v>
      </c>
      <c r="C76" s="73" t="s">
        <v>40</v>
      </c>
      <c r="D76" s="77" t="s">
        <v>35</v>
      </c>
      <c r="E76" s="77" t="s">
        <v>35</v>
      </c>
      <c r="F76" s="77" t="s">
        <v>35</v>
      </c>
      <c r="G76" s="77" t="s">
        <v>35</v>
      </c>
      <c r="H76" s="77" t="s">
        <v>35</v>
      </c>
      <c r="I76" s="77" t="s">
        <v>35</v>
      </c>
      <c r="J76" s="77" t="s">
        <v>35</v>
      </c>
      <c r="K76" s="77" t="s">
        <v>35</v>
      </c>
      <c r="L76" s="77" t="s">
        <v>35</v>
      </c>
      <c r="M76" s="77" t="s">
        <v>35</v>
      </c>
      <c r="N76" s="77" t="s">
        <v>35</v>
      </c>
      <c r="O76" s="77" t="s">
        <v>35</v>
      </c>
      <c r="P76" s="77" t="s">
        <v>35</v>
      </c>
      <c r="Q76" s="77" t="s">
        <v>35</v>
      </c>
      <c r="R76" s="77" t="s">
        <v>35</v>
      </c>
      <c r="S76" s="77" t="s">
        <v>35</v>
      </c>
      <c r="T76" s="77" t="s">
        <v>35</v>
      </c>
      <c r="U76" s="77" t="s">
        <v>35</v>
      </c>
      <c r="V76" s="77" t="s">
        <v>35</v>
      </c>
    </row>
    <row r="77" spans="1:22" s="81" customFormat="1" ht="36.75" customHeight="1" x14ac:dyDescent="0.25">
      <c r="A77" s="79" t="s">
        <v>128</v>
      </c>
      <c r="B77" s="80" t="s">
        <v>129</v>
      </c>
      <c r="C77" s="79" t="s">
        <v>40</v>
      </c>
      <c r="D77" s="59" t="s">
        <v>35</v>
      </c>
      <c r="E77" s="59" t="s">
        <v>35</v>
      </c>
      <c r="F77" s="59" t="s">
        <v>35</v>
      </c>
      <c r="G77" s="59" t="s">
        <v>35</v>
      </c>
      <c r="H77" s="59" t="s">
        <v>35</v>
      </c>
      <c r="I77" s="59" t="s">
        <v>35</v>
      </c>
      <c r="J77" s="59" t="s">
        <v>35</v>
      </c>
      <c r="K77" s="59" t="s">
        <v>35</v>
      </c>
      <c r="L77" s="59" t="s">
        <v>35</v>
      </c>
      <c r="M77" s="59" t="s">
        <v>35</v>
      </c>
      <c r="N77" s="59" t="s">
        <v>35</v>
      </c>
      <c r="O77" s="59" t="s">
        <v>35</v>
      </c>
      <c r="P77" s="59" t="s">
        <v>35</v>
      </c>
      <c r="Q77" s="59" t="s">
        <v>35</v>
      </c>
      <c r="R77" s="59" t="s">
        <v>35</v>
      </c>
      <c r="S77" s="59" t="s">
        <v>35</v>
      </c>
      <c r="T77" s="59" t="s">
        <v>35</v>
      </c>
      <c r="U77" s="59" t="s">
        <v>35</v>
      </c>
      <c r="V77" s="59" t="s">
        <v>35</v>
      </c>
    </row>
    <row r="78" spans="1:22" s="81" customFormat="1" ht="31.5" x14ac:dyDescent="0.25">
      <c r="A78" s="79" t="s">
        <v>130</v>
      </c>
      <c r="B78" s="80" t="s">
        <v>131</v>
      </c>
      <c r="C78" s="79" t="s">
        <v>40</v>
      </c>
      <c r="D78" s="59" t="s">
        <v>35</v>
      </c>
      <c r="E78" s="59" t="s">
        <v>35</v>
      </c>
      <c r="F78" s="59" t="s">
        <v>35</v>
      </c>
      <c r="G78" s="59" t="s">
        <v>35</v>
      </c>
      <c r="H78" s="59" t="s">
        <v>35</v>
      </c>
      <c r="I78" s="59" t="s">
        <v>35</v>
      </c>
      <c r="J78" s="59" t="s">
        <v>35</v>
      </c>
      <c r="K78" s="59" t="s">
        <v>35</v>
      </c>
      <c r="L78" s="59" t="s">
        <v>35</v>
      </c>
      <c r="M78" s="59" t="s">
        <v>35</v>
      </c>
      <c r="N78" s="59" t="s">
        <v>35</v>
      </c>
      <c r="O78" s="59" t="s">
        <v>35</v>
      </c>
      <c r="P78" s="59" t="s">
        <v>35</v>
      </c>
      <c r="Q78" s="59" t="s">
        <v>35</v>
      </c>
      <c r="R78" s="59" t="s">
        <v>35</v>
      </c>
      <c r="S78" s="59" t="s">
        <v>35</v>
      </c>
      <c r="T78" s="59" t="s">
        <v>35</v>
      </c>
      <c r="U78" s="59" t="s">
        <v>35</v>
      </c>
      <c r="V78" s="59" t="s">
        <v>35</v>
      </c>
    </row>
    <row r="79" spans="1:22" s="55" customFormat="1" ht="47.25" x14ac:dyDescent="0.25">
      <c r="A79" s="50" t="s">
        <v>132</v>
      </c>
      <c r="B79" s="51" t="s">
        <v>133</v>
      </c>
      <c r="C79" s="50" t="s">
        <v>40</v>
      </c>
      <c r="D79" s="72" t="s">
        <v>35</v>
      </c>
      <c r="E79" s="72" t="s">
        <v>35</v>
      </c>
      <c r="F79" s="72" t="s">
        <v>35</v>
      </c>
      <c r="G79" s="72" t="s">
        <v>35</v>
      </c>
      <c r="H79" s="72" t="s">
        <v>35</v>
      </c>
      <c r="I79" s="72" t="s">
        <v>35</v>
      </c>
      <c r="J79" s="72" t="s">
        <v>35</v>
      </c>
      <c r="K79" s="72" t="s">
        <v>35</v>
      </c>
      <c r="L79" s="72" t="s">
        <v>35</v>
      </c>
      <c r="M79" s="72" t="s">
        <v>35</v>
      </c>
      <c r="N79" s="72" t="s">
        <v>35</v>
      </c>
      <c r="O79" s="72" t="s">
        <v>35</v>
      </c>
      <c r="P79" s="72" t="s">
        <v>35</v>
      </c>
      <c r="Q79" s="72" t="s">
        <v>35</v>
      </c>
      <c r="R79" s="72" t="s">
        <v>35</v>
      </c>
      <c r="S79" s="72" t="s">
        <v>35</v>
      </c>
      <c r="T79" s="72" t="s">
        <v>35</v>
      </c>
      <c r="U79" s="72" t="s">
        <v>35</v>
      </c>
      <c r="V79" s="72" t="s">
        <v>35</v>
      </c>
    </row>
    <row r="80" spans="1:22" s="81" customFormat="1" ht="47.25" x14ac:dyDescent="0.25">
      <c r="A80" s="79" t="s">
        <v>134</v>
      </c>
      <c r="B80" s="80" t="s">
        <v>135</v>
      </c>
      <c r="C80" s="79" t="s">
        <v>40</v>
      </c>
      <c r="D80" s="59" t="s">
        <v>35</v>
      </c>
      <c r="E80" s="59" t="s">
        <v>35</v>
      </c>
      <c r="F80" s="59" t="s">
        <v>35</v>
      </c>
      <c r="G80" s="59" t="s">
        <v>35</v>
      </c>
      <c r="H80" s="59" t="s">
        <v>35</v>
      </c>
      <c r="I80" s="59" t="s">
        <v>35</v>
      </c>
      <c r="J80" s="59" t="s">
        <v>35</v>
      </c>
      <c r="K80" s="59" t="s">
        <v>35</v>
      </c>
      <c r="L80" s="59" t="s">
        <v>35</v>
      </c>
      <c r="M80" s="59" t="s">
        <v>35</v>
      </c>
      <c r="N80" s="59" t="s">
        <v>35</v>
      </c>
      <c r="O80" s="59" t="s">
        <v>35</v>
      </c>
      <c r="P80" s="59" t="s">
        <v>35</v>
      </c>
      <c r="Q80" s="59" t="s">
        <v>35</v>
      </c>
      <c r="R80" s="59" t="s">
        <v>35</v>
      </c>
      <c r="S80" s="59" t="s">
        <v>35</v>
      </c>
      <c r="T80" s="59" t="s">
        <v>35</v>
      </c>
      <c r="U80" s="59" t="s">
        <v>35</v>
      </c>
      <c r="V80" s="59" t="s">
        <v>35</v>
      </c>
    </row>
    <row r="81" spans="1:33" s="81" customFormat="1" ht="52.5" customHeight="1" x14ac:dyDescent="0.25">
      <c r="A81" s="79" t="s">
        <v>136</v>
      </c>
      <c r="B81" s="80" t="s">
        <v>137</v>
      </c>
      <c r="C81" s="79" t="s">
        <v>40</v>
      </c>
      <c r="D81" s="59" t="s">
        <v>35</v>
      </c>
      <c r="E81" s="59" t="s">
        <v>35</v>
      </c>
      <c r="F81" s="59" t="s">
        <v>35</v>
      </c>
      <c r="G81" s="59" t="s">
        <v>35</v>
      </c>
      <c r="H81" s="59" t="s">
        <v>35</v>
      </c>
      <c r="I81" s="59" t="s">
        <v>35</v>
      </c>
      <c r="J81" s="59" t="s">
        <v>35</v>
      </c>
      <c r="K81" s="59" t="s">
        <v>35</v>
      </c>
      <c r="L81" s="59" t="s">
        <v>35</v>
      </c>
      <c r="M81" s="59" t="s">
        <v>35</v>
      </c>
      <c r="N81" s="59" t="s">
        <v>35</v>
      </c>
      <c r="O81" s="59" t="s">
        <v>35</v>
      </c>
      <c r="P81" s="59" t="s">
        <v>35</v>
      </c>
      <c r="Q81" s="59" t="s">
        <v>35</v>
      </c>
      <c r="R81" s="59" t="s">
        <v>35</v>
      </c>
      <c r="S81" s="59" t="s">
        <v>35</v>
      </c>
      <c r="T81" s="59" t="s">
        <v>35</v>
      </c>
      <c r="U81" s="59" t="s">
        <v>35</v>
      </c>
      <c r="V81" s="59" t="s">
        <v>35</v>
      </c>
    </row>
    <row r="82" spans="1:33" s="55" customFormat="1" ht="39.75" customHeight="1" x14ac:dyDescent="0.25">
      <c r="A82" s="50" t="s">
        <v>138</v>
      </c>
      <c r="B82" s="51" t="s">
        <v>139</v>
      </c>
      <c r="C82" s="50" t="s">
        <v>40</v>
      </c>
      <c r="D82" s="72">
        <f>D83</f>
        <v>0</v>
      </c>
      <c r="E82" s="72">
        <f t="shared" ref="E82:V82" si="13">E83</f>
        <v>0</v>
      </c>
      <c r="F82" s="72">
        <f t="shared" si="13"/>
        <v>0</v>
      </c>
      <c r="G82" s="72">
        <f t="shared" si="13"/>
        <v>0.77059524999999995</v>
      </c>
      <c r="H82" s="72">
        <f t="shared" si="13"/>
        <v>0.77059524999999995</v>
      </c>
      <c r="I82" s="72">
        <f t="shared" si="13"/>
        <v>0</v>
      </c>
      <c r="J82" s="72">
        <f t="shared" si="13"/>
        <v>0</v>
      </c>
      <c r="K82" s="72">
        <f t="shared" si="13"/>
        <v>0</v>
      </c>
      <c r="L82" s="72">
        <f t="shared" si="13"/>
        <v>0</v>
      </c>
      <c r="M82" s="72">
        <f t="shared" si="13"/>
        <v>0</v>
      </c>
      <c r="N82" s="72">
        <f t="shared" si="13"/>
        <v>0</v>
      </c>
      <c r="O82" s="72">
        <f t="shared" si="13"/>
        <v>0</v>
      </c>
      <c r="P82" s="72">
        <f t="shared" si="13"/>
        <v>0.77059524999999995</v>
      </c>
      <c r="Q82" s="72">
        <f t="shared" si="13"/>
        <v>0</v>
      </c>
      <c r="R82" s="72">
        <f t="shared" si="13"/>
        <v>0</v>
      </c>
      <c r="S82" s="72">
        <f t="shared" si="13"/>
        <v>0.77059524999999995</v>
      </c>
      <c r="T82" s="72">
        <f t="shared" si="13"/>
        <v>0</v>
      </c>
      <c r="U82" s="72">
        <f t="shared" si="13"/>
        <v>0</v>
      </c>
      <c r="V82" s="72">
        <f t="shared" si="13"/>
        <v>0</v>
      </c>
    </row>
    <row r="83" spans="1:33" s="92" customFormat="1" ht="83.25" customHeight="1" x14ac:dyDescent="0.25">
      <c r="A83" s="89" t="s">
        <v>138</v>
      </c>
      <c r="B83" s="90" t="s">
        <v>140</v>
      </c>
      <c r="C83" s="89" t="s">
        <v>141</v>
      </c>
      <c r="D83" s="91">
        <f>SUM(D84:D85)</f>
        <v>0</v>
      </c>
      <c r="E83" s="91">
        <f t="shared" ref="E83:V83" si="14">SUM(E84:E85)</f>
        <v>0</v>
      </c>
      <c r="F83" s="91">
        <f t="shared" si="14"/>
        <v>0</v>
      </c>
      <c r="G83" s="91">
        <f t="shared" si="14"/>
        <v>0.77059524999999995</v>
      </c>
      <c r="H83" s="91">
        <f t="shared" si="14"/>
        <v>0.77059524999999995</v>
      </c>
      <c r="I83" s="91">
        <f t="shared" si="14"/>
        <v>0</v>
      </c>
      <c r="J83" s="91">
        <f t="shared" si="14"/>
        <v>0</v>
      </c>
      <c r="K83" s="91">
        <f t="shared" si="14"/>
        <v>0</v>
      </c>
      <c r="L83" s="91">
        <f t="shared" si="14"/>
        <v>0</v>
      </c>
      <c r="M83" s="91">
        <f t="shared" si="14"/>
        <v>0</v>
      </c>
      <c r="N83" s="91">
        <f t="shared" si="14"/>
        <v>0</v>
      </c>
      <c r="O83" s="91">
        <f t="shared" si="14"/>
        <v>0</v>
      </c>
      <c r="P83" s="91">
        <f t="shared" si="14"/>
        <v>0.77059524999999995</v>
      </c>
      <c r="Q83" s="91">
        <f t="shared" si="14"/>
        <v>0</v>
      </c>
      <c r="R83" s="91">
        <f t="shared" si="14"/>
        <v>0</v>
      </c>
      <c r="S83" s="91">
        <f t="shared" si="14"/>
        <v>0.77059524999999995</v>
      </c>
      <c r="T83" s="91">
        <f t="shared" si="14"/>
        <v>0</v>
      </c>
      <c r="U83" s="91">
        <f t="shared" si="14"/>
        <v>0</v>
      </c>
      <c r="V83" s="91">
        <f t="shared" si="14"/>
        <v>0</v>
      </c>
    </row>
    <row r="84" spans="1:33" s="81" customFormat="1" ht="94.5" customHeight="1" x14ac:dyDescent="0.25">
      <c r="A84" s="56" t="s">
        <v>138</v>
      </c>
      <c r="B84" s="57" t="s">
        <v>142</v>
      </c>
      <c r="C84" s="56" t="s">
        <v>143</v>
      </c>
      <c r="D84" s="84" t="s">
        <v>35</v>
      </c>
      <c r="E84" s="84">
        <v>0</v>
      </c>
      <c r="F84" s="58" t="s">
        <v>35</v>
      </c>
      <c r="G84" s="58">
        <v>0.77059524999999995</v>
      </c>
      <c r="H84" s="58">
        <f>SUM(J84,L84,N84,P84)</f>
        <v>0.77059524999999995</v>
      </c>
      <c r="I84" s="58">
        <f>SUM(K84,M84,O84,Q84)</f>
        <v>0</v>
      </c>
      <c r="J84" s="58">
        <v>0</v>
      </c>
      <c r="K84" s="58">
        <v>0</v>
      </c>
      <c r="L84" s="58">
        <v>0</v>
      </c>
      <c r="M84" s="58">
        <v>0</v>
      </c>
      <c r="N84" s="58">
        <v>0</v>
      </c>
      <c r="O84" s="58">
        <v>0</v>
      </c>
      <c r="P84" s="58">
        <v>0.77059524999999995</v>
      </c>
      <c r="Q84" s="58">
        <v>0</v>
      </c>
      <c r="R84" s="58" t="s">
        <v>35</v>
      </c>
      <c r="S84" s="58">
        <f>G84-I84</f>
        <v>0.77059524999999995</v>
      </c>
      <c r="T84" s="58">
        <f>K84-J84</f>
        <v>0</v>
      </c>
      <c r="U84" s="85">
        <f>T84/H84</f>
        <v>0</v>
      </c>
      <c r="V84" s="59">
        <v>0</v>
      </c>
    </row>
    <row r="85" spans="1:33" s="81" customFormat="1" ht="114.75" customHeight="1" x14ac:dyDescent="0.25">
      <c r="A85" s="56" t="s">
        <v>138</v>
      </c>
      <c r="B85" s="57" t="s">
        <v>144</v>
      </c>
      <c r="C85" s="56" t="s">
        <v>143</v>
      </c>
      <c r="D85" s="84" t="s">
        <v>35</v>
      </c>
      <c r="E85" s="84" t="s">
        <v>35</v>
      </c>
      <c r="F85" s="84" t="s">
        <v>35</v>
      </c>
      <c r="G85" s="84" t="s">
        <v>35</v>
      </c>
      <c r="H85" s="84" t="s">
        <v>35</v>
      </c>
      <c r="I85" s="84" t="s">
        <v>35</v>
      </c>
      <c r="J85" s="84" t="s">
        <v>35</v>
      </c>
      <c r="K85" s="84" t="s">
        <v>35</v>
      </c>
      <c r="L85" s="84" t="s">
        <v>35</v>
      </c>
      <c r="M85" s="84" t="s">
        <v>35</v>
      </c>
      <c r="N85" s="84" t="s">
        <v>35</v>
      </c>
      <c r="O85" s="84" t="s">
        <v>35</v>
      </c>
      <c r="P85" s="84" t="s">
        <v>35</v>
      </c>
      <c r="Q85" s="84" t="s">
        <v>35</v>
      </c>
      <c r="R85" s="84" t="s">
        <v>35</v>
      </c>
      <c r="S85" s="84" t="s">
        <v>35</v>
      </c>
      <c r="T85" s="84" t="s">
        <v>35</v>
      </c>
      <c r="U85" s="84" t="s">
        <v>35</v>
      </c>
      <c r="V85" s="84" t="s">
        <v>35</v>
      </c>
    </row>
    <row r="86" spans="1:33" s="81" customFormat="1" ht="55.5" customHeight="1" x14ac:dyDescent="0.25">
      <c r="A86" s="79" t="s">
        <v>145</v>
      </c>
      <c r="B86" s="80" t="s">
        <v>146</v>
      </c>
      <c r="C86" s="79" t="s">
        <v>40</v>
      </c>
      <c r="D86" s="59" t="s">
        <v>35</v>
      </c>
      <c r="E86" s="59" t="s">
        <v>35</v>
      </c>
      <c r="F86" s="59" t="s">
        <v>35</v>
      </c>
      <c r="G86" s="59" t="s">
        <v>35</v>
      </c>
      <c r="H86" s="59" t="s">
        <v>35</v>
      </c>
      <c r="I86" s="59" t="s">
        <v>35</v>
      </c>
      <c r="J86" s="59" t="s">
        <v>35</v>
      </c>
      <c r="K86" s="59" t="s">
        <v>35</v>
      </c>
      <c r="L86" s="59" t="s">
        <v>35</v>
      </c>
      <c r="M86" s="59" t="s">
        <v>35</v>
      </c>
      <c r="N86" s="59" t="s">
        <v>35</v>
      </c>
      <c r="O86" s="59" t="s">
        <v>35</v>
      </c>
      <c r="P86" s="59" t="s">
        <v>35</v>
      </c>
      <c r="Q86" s="59" t="s">
        <v>35</v>
      </c>
      <c r="R86" s="59" t="s">
        <v>35</v>
      </c>
      <c r="S86" s="59" t="s">
        <v>35</v>
      </c>
      <c r="T86" s="59" t="s">
        <v>35</v>
      </c>
      <c r="U86" s="59" t="s">
        <v>35</v>
      </c>
      <c r="V86" s="59" t="s">
        <v>35</v>
      </c>
    </row>
    <row r="87" spans="1:33" s="81" customFormat="1" x14ac:dyDescent="0.25">
      <c r="A87" s="79" t="s">
        <v>147</v>
      </c>
      <c r="B87" s="80" t="s">
        <v>148</v>
      </c>
      <c r="C87" s="79" t="s">
        <v>40</v>
      </c>
      <c r="D87" s="59" t="s">
        <v>35</v>
      </c>
      <c r="E87" s="59" t="s">
        <v>35</v>
      </c>
      <c r="F87" s="59" t="s">
        <v>35</v>
      </c>
      <c r="G87" s="59" t="s">
        <v>35</v>
      </c>
      <c r="H87" s="59" t="s">
        <v>35</v>
      </c>
      <c r="I87" s="59" t="s">
        <v>35</v>
      </c>
      <c r="J87" s="59" t="s">
        <v>35</v>
      </c>
      <c r="K87" s="59" t="s">
        <v>35</v>
      </c>
      <c r="L87" s="59" t="s">
        <v>35</v>
      </c>
      <c r="M87" s="59" t="s">
        <v>35</v>
      </c>
      <c r="N87" s="59" t="s">
        <v>35</v>
      </c>
      <c r="O87" s="59" t="s">
        <v>35</v>
      </c>
      <c r="P87" s="59" t="s">
        <v>35</v>
      </c>
      <c r="Q87" s="59" t="s">
        <v>35</v>
      </c>
      <c r="R87" s="59" t="s">
        <v>35</v>
      </c>
      <c r="S87" s="59" t="s">
        <v>35</v>
      </c>
      <c r="T87" s="59" t="s">
        <v>35</v>
      </c>
      <c r="U87" s="59" t="s">
        <v>35</v>
      </c>
      <c r="V87" s="59" t="s">
        <v>35</v>
      </c>
      <c r="AG87" s="93" t="str">
        <f>'12квОсв'!V86</f>
        <v>нд</v>
      </c>
    </row>
    <row r="88" spans="1:33" x14ac:dyDescent="0.25">
      <c r="A88" s="79" t="s">
        <v>149</v>
      </c>
      <c r="B88" s="80" t="s">
        <v>150</v>
      </c>
      <c r="C88" s="79" t="s">
        <v>40</v>
      </c>
      <c r="D88" s="58" t="s">
        <v>35</v>
      </c>
      <c r="E88" s="58" t="s">
        <v>35</v>
      </c>
      <c r="F88" s="58" t="s">
        <v>35</v>
      </c>
      <c r="G88" s="58" t="s">
        <v>35</v>
      </c>
      <c r="H88" s="58" t="s">
        <v>35</v>
      </c>
      <c r="I88" s="58" t="s">
        <v>35</v>
      </c>
      <c r="J88" s="58" t="s">
        <v>35</v>
      </c>
      <c r="K88" s="58" t="s">
        <v>35</v>
      </c>
      <c r="L88" s="58" t="s">
        <v>35</v>
      </c>
      <c r="M88" s="58" t="s">
        <v>35</v>
      </c>
      <c r="N88" s="58" t="s">
        <v>35</v>
      </c>
      <c r="O88" s="58" t="s">
        <v>35</v>
      </c>
      <c r="P88" s="58" t="s">
        <v>35</v>
      </c>
      <c r="Q88" s="58" t="s">
        <v>35</v>
      </c>
      <c r="R88" s="58" t="s">
        <v>35</v>
      </c>
      <c r="S88" s="58" t="s">
        <v>35</v>
      </c>
      <c r="T88" s="58" t="s">
        <v>35</v>
      </c>
      <c r="U88" s="59" t="s">
        <v>35</v>
      </c>
      <c r="V88" s="59" t="s">
        <v>35</v>
      </c>
    </row>
    <row r="91" spans="1:33" x14ac:dyDescent="0.25">
      <c r="B91" s="94"/>
    </row>
  </sheetData>
  <mergeCells count="33">
    <mergeCell ref="S24:S26"/>
    <mergeCell ref="T23:U25"/>
    <mergeCell ref="V23:V26"/>
    <mergeCell ref="F24:F26"/>
    <mergeCell ref="G24:G26"/>
    <mergeCell ref="H24:I25"/>
    <mergeCell ref="J24:K25"/>
    <mergeCell ref="L24:M25"/>
    <mergeCell ref="N24:O25"/>
    <mergeCell ref="P24:Q25"/>
    <mergeCell ref="R24:R26"/>
    <mergeCell ref="G21:V21"/>
    <mergeCell ref="A22:V22"/>
    <mergeCell ref="A23:A26"/>
    <mergeCell ref="B23:B26"/>
    <mergeCell ref="C23:C26"/>
    <mergeCell ref="D23:D26"/>
    <mergeCell ref="E23:E26"/>
    <mergeCell ref="F23:G23"/>
    <mergeCell ref="H23:Q23"/>
    <mergeCell ref="R23:S23"/>
    <mergeCell ref="A14:V14"/>
    <mergeCell ref="A16:F16"/>
    <mergeCell ref="G16:R16"/>
    <mergeCell ref="G17:R17"/>
    <mergeCell ref="A20:F20"/>
    <mergeCell ref="G20:V20"/>
    <mergeCell ref="A4:V4"/>
    <mergeCell ref="A5:V5"/>
    <mergeCell ref="A7:F7"/>
    <mergeCell ref="G7:R7"/>
    <mergeCell ref="G8:R8"/>
    <mergeCell ref="A13:V13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9" fitToHeight="0" orientation="landscape" r:id="rId1"/>
  <headerFooter alignWithMargins="0"/>
  <rowBreaks count="2" manualBreakCount="2">
    <brk id="46" max="21" man="1"/>
    <brk id="65" max="21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2021-11-12T04:21:11Z</dcterms:created>
  <dcterms:modified xsi:type="dcterms:W3CDTF">2021-11-12T04:21:55Z</dcterms:modified>
</cp:coreProperties>
</file>