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Мои документы\Дергач-1\ИНВЕСТИЦИОННАЯ 2021-2025 гг\КОРРЕКТИРОВКА МЕРОПРИЯТИЙ 2021 ГОДА\2021.04.05 УСТРАНЕНИЕ ЗАМЕЧАНИЙ МИНИСТЕРСТВА\"/>
    </mc:Choice>
  </mc:AlternateContent>
  <bookViews>
    <workbookView xWindow="0" yWindow="0" windowWidth="28800" windowHeight="11100"/>
  </bookViews>
  <sheets>
    <sheet name="1 2022 год" sheetId="1" r:id="rId1"/>
  </sheets>
  <definedNames>
    <definedName name="_xlnm.Print_Area" localSheetId="0">'1 2022 год'!$A$1:$U$92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77" i="1" l="1"/>
  <c r="L77" i="1" s="1"/>
  <c r="L75" i="1" s="1"/>
  <c r="L74" i="1" s="1"/>
  <c r="G75" i="1"/>
  <c r="G74" i="1" s="1"/>
  <c r="U75" i="1"/>
  <c r="T75" i="1"/>
  <c r="S75" i="1"/>
  <c r="R75" i="1"/>
  <c r="Q75" i="1"/>
  <c r="P75" i="1"/>
  <c r="O75" i="1"/>
  <c r="N75" i="1"/>
  <c r="M75" i="1"/>
  <c r="K75" i="1"/>
  <c r="J75" i="1"/>
  <c r="I75" i="1"/>
  <c r="H75" i="1"/>
  <c r="F75" i="1"/>
  <c r="E75" i="1"/>
  <c r="D75" i="1"/>
  <c r="U74" i="1"/>
  <c r="T74" i="1"/>
  <c r="S74" i="1"/>
  <c r="R74" i="1"/>
  <c r="Q74" i="1"/>
  <c r="P74" i="1"/>
  <c r="O74" i="1"/>
  <c r="N74" i="1"/>
  <c r="M74" i="1"/>
  <c r="K74" i="1"/>
  <c r="J74" i="1"/>
  <c r="I74" i="1"/>
  <c r="H74" i="1"/>
  <c r="F74" i="1"/>
  <c r="E74" i="1"/>
  <c r="D74" i="1"/>
  <c r="K58" i="1"/>
  <c r="K57" i="1"/>
  <c r="K56" i="1" s="1"/>
  <c r="K54" i="1" s="1"/>
  <c r="U56" i="1"/>
  <c r="T56" i="1"/>
  <c r="S56" i="1"/>
  <c r="S54" i="1" s="1"/>
  <c r="R56" i="1"/>
  <c r="R54" i="1" s="1"/>
  <c r="Q56" i="1"/>
  <c r="P56" i="1"/>
  <c r="O56" i="1"/>
  <c r="O54" i="1" s="1"/>
  <c r="N56" i="1"/>
  <c r="N54" i="1" s="1"/>
  <c r="M56" i="1"/>
  <c r="L56" i="1"/>
  <c r="J56" i="1"/>
  <c r="J54" i="1" s="1"/>
  <c r="I56" i="1"/>
  <c r="H56" i="1"/>
  <c r="G56" i="1"/>
  <c r="G54" i="1" s="1"/>
  <c r="F56" i="1"/>
  <c r="F54" i="1" s="1"/>
  <c r="E56" i="1"/>
  <c r="D56" i="1"/>
  <c r="U54" i="1"/>
  <c r="T54" i="1"/>
  <c r="Q54" i="1"/>
  <c r="P54" i="1"/>
  <c r="M54" i="1"/>
  <c r="L54" i="1"/>
  <c r="I54" i="1"/>
  <c r="H54" i="1"/>
  <c r="E54" i="1"/>
  <c r="D54" i="1"/>
  <c r="U51" i="1"/>
  <c r="T51" i="1"/>
  <c r="T49" i="1" s="1"/>
  <c r="T48" i="1" s="1"/>
  <c r="T27" i="1" s="1"/>
  <c r="S51" i="1"/>
  <c r="S49" i="1" s="1"/>
  <c r="R51" i="1"/>
  <c r="Q51" i="1"/>
  <c r="P51" i="1"/>
  <c r="P49" i="1" s="1"/>
  <c r="P48" i="1" s="1"/>
  <c r="P27" i="1" s="1"/>
  <c r="O51" i="1"/>
  <c r="O49" i="1" s="1"/>
  <c r="N51" i="1"/>
  <c r="M51" i="1"/>
  <c r="L51" i="1"/>
  <c r="L49" i="1" s="1"/>
  <c r="L48" i="1" s="1"/>
  <c r="L27" i="1" s="1"/>
  <c r="K51" i="1"/>
  <c r="K49" i="1" s="1"/>
  <c r="K48" i="1" s="1"/>
  <c r="K27" i="1" s="1"/>
  <c r="J51" i="1"/>
  <c r="G51" i="1"/>
  <c r="G49" i="1" s="1"/>
  <c r="G48" i="1" s="1"/>
  <c r="G27" i="1" s="1"/>
  <c r="F51" i="1"/>
  <c r="E51" i="1"/>
  <c r="D51" i="1"/>
  <c r="D49" i="1" s="1"/>
  <c r="D48" i="1" s="1"/>
  <c r="D27" i="1" s="1"/>
  <c r="U49" i="1"/>
  <c r="U48" i="1" s="1"/>
  <c r="U27" i="1" s="1"/>
  <c r="R49" i="1"/>
  <c r="R48" i="1" s="1"/>
  <c r="R27" i="1" s="1"/>
  <c r="Q49" i="1"/>
  <c r="Q48" i="1" s="1"/>
  <c r="Q27" i="1" s="1"/>
  <c r="N49" i="1"/>
  <c r="N48" i="1" s="1"/>
  <c r="N27" i="1" s="1"/>
  <c r="M49" i="1"/>
  <c r="M48" i="1" s="1"/>
  <c r="M27" i="1" s="1"/>
  <c r="J49" i="1"/>
  <c r="F49" i="1"/>
  <c r="E49" i="1"/>
  <c r="E48" i="1" s="1"/>
  <c r="E27" i="1" s="1"/>
  <c r="F48" i="1" l="1"/>
  <c r="F27" i="1" s="1"/>
  <c r="O48" i="1"/>
  <c r="O27" i="1" s="1"/>
  <c r="S48" i="1"/>
  <c r="S27" i="1" s="1"/>
  <c r="J48" i="1"/>
  <c r="J27" i="1" s="1"/>
  <c r="H51" i="1"/>
  <c r="H49" i="1" s="1"/>
  <c r="H48" i="1" s="1"/>
  <c r="H27" i="1" s="1"/>
  <c r="I52" i="1"/>
  <c r="I51" i="1" s="1"/>
  <c r="I49" i="1" s="1"/>
  <c r="I48" i="1" s="1"/>
  <c r="I27" i="1" s="1"/>
</calcChain>
</file>

<file path=xl/sharedStrings.xml><?xml version="1.0" encoding="utf-8"?>
<sst xmlns="http://schemas.openxmlformats.org/spreadsheetml/2006/main" count="1192" uniqueCount="158">
  <si>
    <t xml:space="preserve">Форма 1. Перечень инвестиционных проектов </t>
  </si>
  <si>
    <t>на 2022 год</t>
  </si>
  <si>
    <t>Инвестиционная программа</t>
  </si>
  <si>
    <t>Общества с ограниченной ответственностью "Красноярский жилищно-коммунальный комплекс"</t>
  </si>
  <si>
    <t xml:space="preserve"> полное наименование субъекта электроэнергетики</t>
  </si>
  <si>
    <t>Год раскрытия информации: 2021 год</t>
  </si>
  <si>
    <t>Утвержденные плановые значения показателей приведены в соответствии с</t>
  </si>
  <si>
    <t>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</si>
  <si>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</si>
  <si>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</si>
  <si>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</si>
  <si>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целей, 2022 года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</si>
  <si>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</si>
  <si>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</si>
  <si>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</si>
  <si>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</si>
  <si>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</si>
  <si>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</si>
  <si>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</si>
  <si>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Показатель увеличения мощности силовых трансформаторов на подстанциях, не связанного с осуществлением технологического присоединения к электрическим сетям, ΔРⁿтр, кВА</t>
  </si>
  <si>
    <r>
      <t xml:space="preserve">Показатель увеличения протяженности линий электропередачи, не связанного с осуществлением технологического присоединения к электрическим сетям, </t>
    </r>
    <r>
      <rPr>
        <sz val="12"/>
        <color theme="1"/>
        <rFont val="Calibri"/>
        <family val="2"/>
        <charset val="204"/>
      </rPr>
      <t>Δ</t>
    </r>
    <r>
      <rPr>
        <sz val="10.199999999999999"/>
        <color theme="1"/>
        <rFont val="Times New Roman"/>
        <family val="1"/>
        <charset val="204"/>
      </rPr>
      <t>L</t>
    </r>
    <r>
      <rPr>
        <sz val="10.199999999999999"/>
        <color theme="1"/>
        <rFont val="Calibri"/>
        <family val="2"/>
        <charset val="204"/>
      </rPr>
      <t>ⁿ</t>
    </r>
    <r>
      <rPr>
        <sz val="8.65"/>
        <color theme="1"/>
        <rFont val="Times New Roman"/>
        <family val="1"/>
        <charset val="204"/>
      </rPr>
      <t>лэп,</t>
    </r>
    <r>
      <rPr>
        <sz val="12"/>
        <color theme="1"/>
        <rFont val="Times New Roman"/>
        <family val="1"/>
        <charset val="204"/>
      </rPr>
      <t xml:space="preserve"> км</t>
    </r>
  </si>
  <si>
    <t>Показатель замены силовых (авто-) трансформаторов, кВА</t>
  </si>
  <si>
    <t>Показатель замены линий электропередачи, км</t>
  </si>
  <si>
    <t>Показатель оценки изменения средней продолжительности прекращения передачи электрической энергии потребителям услуг</t>
  </si>
  <si>
    <t>Наименование количественного показателя, соответствующего цели</t>
  </si>
  <si>
    <t>План</t>
  </si>
  <si>
    <t>Предложение по корректировке утвержденного плана</t>
  </si>
  <si>
    <t>4.1</t>
  </si>
  <si>
    <t>4.2</t>
  </si>
  <si>
    <t>4.3</t>
  </si>
  <si>
    <t>4.4</t>
  </si>
  <si>
    <t>5.1</t>
  </si>
  <si>
    <t>5.2</t>
  </si>
  <si>
    <t>5.3</t>
  </si>
  <si>
    <t>5.4</t>
  </si>
  <si>
    <t>6.1</t>
  </si>
  <si>
    <t>6.2</t>
  </si>
  <si>
    <t>7.1</t>
  </si>
  <si>
    <t>7.2</t>
  </si>
  <si>
    <t>8.1</t>
  </si>
  <si>
    <t>8.2</t>
  </si>
  <si>
    <t>9.1</t>
  </si>
  <si>
    <t>9.2</t>
  </si>
  <si>
    <t>10.1</t>
  </si>
  <si>
    <t>10.2</t>
  </si>
  <si>
    <t>0</t>
  </si>
  <si>
    <t>ВСЕГО по инвестиционной программе, в том числе: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</si>
  <si>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</si>
  <si>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</si>
  <si>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</si>
  <si>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</si>
  <si>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</si>
  <si>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</si>
  <si>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</si>
  <si>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</si>
  <si>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</si>
  <si>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</si>
  <si>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</si>
  <si>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</si>
  <si>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</si>
  <si>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</si>
  <si>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Красноярский край</t>
  </si>
  <si>
    <t>1.1</t>
  </si>
  <si>
    <t>Технологическое присоединение, всего, в том числе:</t>
  </si>
  <si>
    <t>Г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</si>
  <si>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</si>
  <si>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</si>
  <si>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</si>
  <si>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</si>
  <si>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</si>
  <si>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</si>
  <si>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</si>
  <si>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</si>
  <si>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</si>
  <si>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</si>
  <si>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</si>
  <si>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</si>
  <si>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</si>
  <si>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</si>
  <si>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</si>
  <si>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</si>
  <si>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</si>
  <si>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</si>
  <si>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</si>
  <si>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</si>
  <si>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</si>
  <si>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</si>
  <si>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</si>
  <si>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</si>
  <si>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</si>
  <si>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</si>
  <si>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</si>
  <si>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</si>
  <si>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</si>
  <si>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</si>
  <si>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</si>
  <si>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</si>
  <si>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</si>
  <si>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</si>
  <si>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</si>
  <si>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</si>
  <si>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</si>
  <si>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…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</si>
  <si>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</si>
  <si>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</si>
  <si>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</si>
  <si>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</si>
  <si>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</si>
  <si>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</si>
  <si>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</si>
  <si>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</si>
  <si>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</si>
  <si>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</si>
  <si>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</si>
  <si>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</si>
  <si>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</si>
  <si>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</si>
  <si>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</si>
  <si>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</si>
  <si>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</si>
  <si>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</si>
  <si>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</si>
  <si>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</si>
  <si>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</si>
  <si>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</si>
  <si>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</si>
  <si>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</si>
  <si>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</si>
  <si>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</si>
  <si>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</si>
  <si>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</si>
  <si>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</si>
  <si>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</si>
  <si>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</si>
  <si>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</si>
  <si>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</si>
  <si>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</si>
  <si>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</si>
  <si>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</si>
  <si>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</si>
  <si>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</si>
  <si>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1.4.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</si>
  <si>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</si>
  <si>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</si>
  <si>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</si>
  <si>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</si>
  <si>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Приказом Министерства промышленности, энергетики и ЖКХ Красноярского края от 09.07.2020 № 08-99</t>
  </si>
  <si>
    <t>Модернизация оборудования трансформаторной подстанции № 512А, расположенной по ул. Малиновского, 18Д, в следующем объеме: а) замена силовых трансформаторов марки ТМ-630 кВА 10/0,4 кВ - 2 шт.  на силовые трансформаторы марки ТМГ-630 кВА 10/0,4 кВ - 2 шт.; б) замена высоковольтного оборудования в составе: камера КСО-366 (на трансформатор) с выключателем нагрузки ВН и  тремя в/в предохранителями марки ПК на ток 50А - 2 шт; камера КСО-366 (на вводные, отходящие линии) с высоковольтным разъединителем РВ - 2 шт;   камера КСО-366 (на вводные, отходящие линии) с выключателем нагрузки ВН - 2 шт;  шинный мост  - 1 шт, на высоковольтное оборудование в составе: ячейка КСО 366-3н (с выключателем нагрузки (ВН)) - 6 шт.; ячейка КСО 366-4н (с выключателем нагрузки (ВН) и высоковольтными предохранителями (ПТ)) - 2 шт.; в) замена низковольтного оборудования в составе: панель ЩО-70 (вводная с трансформатора) с автоматическим выключателем на ток 1000А и 3-мя трансформаторами тока 1500/5А, рубильником на ток 1600 А - 2 шт ;  панель марки ЩО-70 - (на отходящие линии) с рубильниками на ток (2х400А+2х250 А)  - 2 шт;  панель марки ЩО-70 - (на отходящие линии) с рубильниками на ток 4х250 А  - 1 шт; панель марки ЩО-70 - (на отходящие линии) с рубильниками на ток (2х400А+1х250 А)  - 1 шт; панель марки ЩО-70 - (на отходящие линии) с рубильниками на ток (2х250 А)  - 1 шт; панель марки ЩО-70 - (на отходящие линии) с рубильниками на ток 250 А  - 1 шт; панель марки ЩО-70 (секционная) с секционным разъединителем - 1 шт., на низковольтное оборудование в составе: линейная панель ЩО-70-1-03 (с РПС-250 - 2 шт., РПС-400 - 2 шт.) - 6 шт.; вводная панель ЩО-70-1-34 (с вводным автоматом на 1000 А и вводным рубильником на 1600 А-2 шт) - 2 шт.; секционная панель ЩО-70-1-72 - 1 шт.</t>
  </si>
  <si>
    <t>К_СТР09555</t>
  </si>
  <si>
    <t>Строительство электрических сетей 6 кВ от РП-254, расположенной по ул. Свердловская, 74 г, до РУ-6 кВ КТП-1 6/0,4 кВ, КТП-2 6/0,4 кВ электробойлерной п. Лалетино, расположенных по ул. Лесоперевалочная, 30 а</t>
  </si>
  <si>
    <t>L_СТР12108КЛ</t>
  </si>
  <si>
    <t>Разработка проектно-сметной документации по мероприятию "Строительство электрических сетей 6 кВ от РП-254, расположенной по ул. Свердловская, 74 г, до РУ-6 кВ КТП-1 6/0,4 кВ, КТП-2 6/0,4 кВ электробойлерной п. Лалетино, расположенных по ул. Лесоперевалочная, 30 а".</t>
  </si>
  <si>
    <t>ЭL_СТР12108КЛ</t>
  </si>
  <si>
    <t>Строительство электрических сетей 6 кВ от РП-254, расположенной по ул. Свердловская, 74 г, до РУ-6 кВ КТП-1 6/0,4 кВ, КТП-2 6/0,4 кВ электробойлерной п. Лалетино, расположенных по ул. Лесоперевалочная, 30 а, в следующем объеме: прокладка четырех кабельных линий марки ААБ2л (3х240) мм², протяженностью 4х1,68 км.</t>
  </si>
  <si>
    <t>Модернизация электрических сетей 0,4 кВ от ТП 201, расположенной по пр. Свободный, 61 А,  до жилого дома по пр. Свободный, 63, в следующем объеме: замена кабельной линии марки АСБ (3х95) мм², протяженностью 0,080 км, на кабельные линии марки АВВГнг (А)-LS (4х150) мм², протяженностью 0,080 км</t>
  </si>
  <si>
    <t>К_ИНФ07089</t>
  </si>
  <si>
    <t>Модернизация кабельно-воздушной линии 0,4 кВ от ТП 313 до жилых домов по ул. 60 лет Октября, 61, 65, 67, 69, 71, в следующем объеме: а) замена кабельной линии от ТП-313 до оп. № 1 марки КГ (3х50+1х16) мм², протяженностью 0,030 км, на кабельную линию марки АВВГ (4х95) мм², протяженностью 0,030 км; б) замена провода ВЛ-0,4 кВ марки А-25, протяженностью 0,220 км, на самонесущий провод марки СИП-4 (4х70) мм², протяженностью 0,220 км; в) замена кабельного ввода в многоквартирный жилой дом по ул. 60 лет Октября, 69 марки АСБ (4х25) мм², протяженностью 0,030 км, на кабельный ввод марки АВВГ (4х50) мм², протяженностью 0,030 км; г) замена вводов в многоквартирные жилые дома по ул. 60 лет Октября, 61, 65, 67, 71 марки АПВ (1х10) мм², протяженностью 0,080 км, на самонесущий провод марки СИП-4 (4х25)мм², протяженностью 0,080 км</t>
  </si>
  <si>
    <t>К_ИНФ08452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</si>
</sst>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8" x14ac:knownFonts="1">
    <font>
      <sz val="14"/>
      <color theme="1"/>
      <name val="Times New Roman"/>
      <family val="2"/>
      <charset val="204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sz val="10.199999999999999"/>
      <color theme="1"/>
      <name val="Times New Roman"/>
      <family val="1"/>
      <charset val="204"/>
    </font>
    <font>
      <sz val="10.199999999999999"/>
      <color theme="1"/>
      <name val="Calibri"/>
      <family val="2"/>
      <charset val="204"/>
    </font>
    <font>
      <sz val="8.65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12"/>
      <color theme="0" tint="-0.499984740745262"/>
      <name val="Times New Roman"/>
      <family val="1"/>
      <charset val="204"/>
    </font>
    <font>
      <sz val="12"/>
      <color theme="0" tint="-0.34998626667073579"/>
      <name val="Times New Roman"/>
      <family val="1"/>
      <charset val="204"/>
    </font>
    <font>
      <b/>
      <sz val="12"/>
      <name val="Times New Roman"/>
      <family val="1"/>
      <charset val="204"/>
    </font>
    <font>
      <sz val="16"/>
      <color theme="1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94">
    <xf numFmtId="0" fontId="0" fillId="0" borderId="0" xfId="0"/>
    <xf numFmtId="0" fontId="2" fillId="0" borderId="0" xfId="1" applyFont="1" applyAlignment="1">
      <alignment wrapText="1"/>
    </xf>
    <xf numFmtId="0" fontId="4" fillId="0" borderId="0" xfId="2" applyFont="1" applyAlignment="1">
      <alignment horizontal="left" vertical="center" wrapText="1"/>
    </xf>
    <xf numFmtId="0" fontId="5" fillId="0" borderId="0" xfId="1" applyFont="1" applyBorder="1" applyAlignment="1">
      <alignment horizontal="center" vertical="center" wrapText="1"/>
    </xf>
    <xf numFmtId="0" fontId="4" fillId="0" borderId="0" xfId="2" applyFont="1" applyAlignment="1">
      <alignment horizontal="left" wrapText="1"/>
    </xf>
    <xf numFmtId="0" fontId="2" fillId="0" borderId="0" xfId="1" applyFont="1" applyBorder="1" applyAlignment="1">
      <alignment wrapText="1"/>
    </xf>
    <xf numFmtId="0" fontId="6" fillId="0" borderId="0" xfId="1" applyFont="1" applyFill="1" applyAlignment="1">
      <alignment horizontal="center" vertical="center"/>
    </xf>
    <xf numFmtId="0" fontId="3" fillId="0" borderId="0" xfId="2" applyFont="1" applyBorder="1" applyAlignment="1">
      <alignment wrapText="1"/>
    </xf>
    <xf numFmtId="0" fontId="6" fillId="0" borderId="0" xfId="1" applyFont="1" applyFill="1" applyAlignment="1">
      <alignment horizontal="center"/>
    </xf>
    <xf numFmtId="0" fontId="5" fillId="0" borderId="0" xfId="1" applyFont="1" applyFill="1" applyBorder="1" applyAlignment="1">
      <alignment horizontal="center" vertical="center"/>
    </xf>
    <xf numFmtId="0" fontId="3" fillId="0" borderId="0" xfId="1" applyFont="1" applyFill="1" applyBorder="1" applyAlignment="1">
      <alignment horizontal="center" vertical="center"/>
    </xf>
    <xf numFmtId="0" fontId="3" fillId="0" borderId="0" xfId="1" applyFont="1" applyFill="1" applyBorder="1"/>
    <xf numFmtId="0" fontId="5" fillId="0" borderId="0" xfId="1" applyFont="1" applyFill="1" applyAlignment="1">
      <alignment horizontal="center" vertical="center"/>
    </xf>
    <xf numFmtId="0" fontId="5" fillId="0" borderId="0" xfId="1" applyFont="1" applyFill="1" applyAlignment="1">
      <alignment vertical="center"/>
    </xf>
    <xf numFmtId="0" fontId="3" fillId="0" borderId="0" xfId="1" applyFont="1" applyFill="1" applyAlignment="1">
      <alignment horizontal="right" vertical="center"/>
    </xf>
    <xf numFmtId="0" fontId="3" fillId="0" borderId="1" xfId="1" applyFont="1" applyFill="1" applyBorder="1" applyAlignment="1">
      <alignment horizontal="center" vertical="center"/>
    </xf>
    <xf numFmtId="0" fontId="3" fillId="0" borderId="0" xfId="1" applyFont="1" applyFill="1"/>
    <xf numFmtId="0" fontId="5" fillId="0" borderId="0" xfId="1" applyFont="1" applyFill="1" applyAlignment="1">
      <alignment horizontal="center" vertical="top"/>
    </xf>
    <xf numFmtId="0" fontId="5" fillId="0" borderId="0" xfId="1" applyFont="1" applyFill="1" applyAlignment="1">
      <alignment vertical="top"/>
    </xf>
    <xf numFmtId="0" fontId="3" fillId="0" borderId="0" xfId="1" applyFont="1" applyFill="1" applyAlignment="1">
      <alignment vertical="top"/>
    </xf>
    <xf numFmtId="0" fontId="7" fillId="0" borderId="2" xfId="1" applyFont="1" applyFill="1" applyBorder="1" applyAlignment="1">
      <alignment horizontal="center" vertical="top"/>
    </xf>
    <xf numFmtId="0" fontId="3" fillId="0" borderId="0" xfId="2" applyFont="1" applyAlignment="1">
      <alignment wrapText="1"/>
    </xf>
    <xf numFmtId="0" fontId="5" fillId="0" borderId="0" xfId="1" applyFont="1" applyFill="1" applyAlignment="1">
      <alignment horizontal="center"/>
    </xf>
    <xf numFmtId="0" fontId="5" fillId="0" borderId="0" xfId="1" applyFont="1" applyFill="1"/>
    <xf numFmtId="0" fontId="5" fillId="0" borderId="0" xfId="1" applyFont="1" applyFill="1" applyAlignment="1">
      <alignment horizontal="center" vertical="center"/>
    </xf>
    <xf numFmtId="0" fontId="3" fillId="0" borderId="0" xfId="1" applyFont="1" applyFill="1" applyAlignment="1">
      <alignment horizontal="center" vertical="center"/>
    </xf>
    <xf numFmtId="0" fontId="3" fillId="0" borderId="0" xfId="0" applyFont="1" applyAlignment="1">
      <alignment horizontal="right"/>
    </xf>
    <xf numFmtId="0" fontId="3" fillId="0" borderId="1" xfId="0" applyFont="1" applyFill="1" applyBorder="1" applyAlignment="1">
      <alignment horizontal="center"/>
    </xf>
    <xf numFmtId="0" fontId="3" fillId="0" borderId="0" xfId="0" applyFont="1"/>
    <xf numFmtId="0" fontId="3" fillId="0" borderId="0" xfId="0" applyFont="1" applyFill="1" applyAlignment="1"/>
    <xf numFmtId="0" fontId="7" fillId="0" borderId="0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8" fillId="0" borderId="1" xfId="1" applyFont="1" applyBorder="1" applyAlignment="1">
      <alignment horizontal="center" vertical="center" wrapText="1"/>
    </xf>
    <xf numFmtId="0" fontId="5" fillId="2" borderId="3" xfId="1" applyFont="1" applyFill="1" applyBorder="1" applyAlignment="1">
      <alignment horizontal="center" vertical="center" wrapText="1"/>
    </xf>
    <xf numFmtId="0" fontId="5" fillId="0" borderId="3" xfId="1" applyFont="1" applyBorder="1" applyAlignment="1">
      <alignment horizontal="center" vertical="center" wrapText="1"/>
    </xf>
    <xf numFmtId="0" fontId="2" fillId="0" borderId="0" xfId="1" applyFont="1" applyAlignment="1">
      <alignment vertical="center" wrapText="1"/>
    </xf>
    <xf numFmtId="0" fontId="5" fillId="0" borderId="4" xfId="1" applyFont="1" applyBorder="1" applyAlignment="1">
      <alignment horizontal="center" vertical="center" wrapText="1"/>
    </xf>
    <xf numFmtId="0" fontId="5" fillId="0" borderId="5" xfId="1" applyFont="1" applyBorder="1" applyAlignment="1">
      <alignment horizontal="center" vertical="center" wrapText="1"/>
    </xf>
    <xf numFmtId="0" fontId="5" fillId="0" borderId="6" xfId="1" applyFont="1" applyBorder="1" applyAlignment="1">
      <alignment horizontal="center" vertical="center" wrapText="1"/>
    </xf>
    <xf numFmtId="0" fontId="5" fillId="0" borderId="3" xfId="1" applyFont="1" applyBorder="1" applyAlignment="1">
      <alignment horizontal="center" vertical="center" textRotation="90" wrapText="1"/>
    </xf>
    <xf numFmtId="0" fontId="13" fillId="0" borderId="0" xfId="1" applyFont="1" applyAlignment="1">
      <alignment wrapText="1"/>
    </xf>
    <xf numFmtId="0" fontId="3" fillId="0" borderId="3" xfId="1" applyFont="1" applyFill="1" applyBorder="1" applyAlignment="1">
      <alignment horizontal="center" vertical="center" textRotation="90" wrapText="1"/>
    </xf>
    <xf numFmtId="0" fontId="5" fillId="0" borderId="3" xfId="1" applyFont="1" applyBorder="1" applyAlignment="1">
      <alignment horizontal="center" vertical="center" wrapText="1"/>
    </xf>
    <xf numFmtId="0" fontId="5" fillId="0" borderId="3" xfId="1" applyFont="1" applyBorder="1" applyAlignment="1">
      <alignment horizontal="center" wrapText="1"/>
    </xf>
    <xf numFmtId="49" fontId="5" fillId="0" borderId="3" xfId="1" applyNumberFormat="1" applyFont="1" applyBorder="1" applyAlignment="1">
      <alignment horizontal="center" wrapText="1"/>
    </xf>
    <xf numFmtId="0" fontId="5" fillId="0" borderId="0" xfId="1" applyFont="1" applyAlignment="1">
      <alignment wrapText="1"/>
    </xf>
    <xf numFmtId="2" fontId="5" fillId="0" borderId="3" xfId="1" applyNumberFormat="1" applyFont="1" applyFill="1" applyBorder="1" applyAlignment="1">
      <alignment horizontal="center" vertical="center" wrapText="1"/>
    </xf>
    <xf numFmtId="2" fontId="5" fillId="0" borderId="3" xfId="1" applyNumberFormat="1" applyFont="1" applyFill="1" applyBorder="1" applyAlignment="1">
      <alignment horizontal="left" vertical="center" wrapText="1"/>
    </xf>
    <xf numFmtId="2" fontId="14" fillId="0" borderId="3" xfId="1" applyNumberFormat="1" applyFont="1" applyFill="1" applyBorder="1" applyAlignment="1">
      <alignment horizontal="center" vertical="center" wrapText="1"/>
    </xf>
    <xf numFmtId="0" fontId="5" fillId="0" borderId="0" xfId="1" applyFont="1" applyFill="1" applyAlignment="1">
      <alignment wrapText="1"/>
    </xf>
    <xf numFmtId="0" fontId="14" fillId="0" borderId="3" xfId="1" applyFont="1" applyFill="1" applyBorder="1" applyAlignment="1">
      <alignment horizontal="center" vertical="center"/>
    </xf>
    <xf numFmtId="0" fontId="14" fillId="0" borderId="3" xfId="1" applyNumberFormat="1" applyFont="1" applyFill="1" applyBorder="1" applyAlignment="1">
      <alignment horizontal="center" vertical="center" wrapText="1"/>
    </xf>
    <xf numFmtId="49" fontId="14" fillId="0" borderId="3" xfId="1" applyNumberFormat="1" applyFont="1" applyFill="1" applyBorder="1" applyAlignment="1">
      <alignment horizontal="center" vertical="center" wrapText="1"/>
    </xf>
    <xf numFmtId="2" fontId="15" fillId="0" borderId="3" xfId="1" applyNumberFormat="1" applyFont="1" applyFill="1" applyBorder="1" applyAlignment="1">
      <alignment horizontal="center" vertical="center" wrapText="1"/>
    </xf>
    <xf numFmtId="0" fontId="15" fillId="0" borderId="3" xfId="1" applyFont="1" applyFill="1" applyBorder="1" applyAlignment="1">
      <alignment horizontal="center" vertical="center"/>
    </xf>
    <xf numFmtId="0" fontId="15" fillId="0" borderId="3" xfId="1" applyNumberFormat="1" applyFont="1" applyFill="1" applyBorder="1" applyAlignment="1">
      <alignment horizontal="center" vertical="center" wrapText="1"/>
    </xf>
    <xf numFmtId="49" fontId="15" fillId="0" borderId="3" xfId="1" applyNumberFormat="1" applyFont="1" applyFill="1" applyBorder="1" applyAlignment="1">
      <alignment horizontal="center" vertical="center" wrapText="1"/>
    </xf>
    <xf numFmtId="2" fontId="5" fillId="0" borderId="3" xfId="1" applyNumberFormat="1" applyFont="1" applyBorder="1" applyAlignment="1">
      <alignment horizontal="center" vertical="center" wrapText="1"/>
    </xf>
    <xf numFmtId="2" fontId="5" fillId="0" borderId="3" xfId="1" applyNumberFormat="1" applyFont="1" applyBorder="1" applyAlignment="1">
      <alignment horizontal="left" vertical="center" wrapText="1"/>
    </xf>
    <xf numFmtId="2" fontId="15" fillId="0" borderId="3" xfId="1" applyNumberFormat="1" applyFont="1" applyBorder="1" applyAlignment="1">
      <alignment horizontal="center" vertical="center" wrapText="1"/>
    </xf>
    <xf numFmtId="0" fontId="15" fillId="0" borderId="3" xfId="1" applyNumberFormat="1" applyFont="1" applyBorder="1" applyAlignment="1">
      <alignment horizontal="center" vertical="center" wrapText="1"/>
    </xf>
    <xf numFmtId="49" fontId="15" fillId="0" borderId="3" xfId="1" applyNumberFormat="1" applyFont="1" applyBorder="1" applyAlignment="1">
      <alignment horizontal="center" vertical="center" wrapText="1"/>
    </xf>
    <xf numFmtId="2" fontId="6" fillId="3" borderId="3" xfId="1" applyNumberFormat="1" applyFont="1" applyFill="1" applyBorder="1" applyAlignment="1">
      <alignment horizontal="center" vertical="center" wrapText="1"/>
    </xf>
    <xf numFmtId="2" fontId="6" fillId="3" borderId="3" xfId="1" applyNumberFormat="1" applyFont="1" applyFill="1" applyBorder="1" applyAlignment="1">
      <alignment horizontal="left" vertical="center" wrapText="1"/>
    </xf>
    <xf numFmtId="2" fontId="16" fillId="3" borderId="3" xfId="1" applyNumberFormat="1" applyFont="1" applyFill="1" applyBorder="1" applyAlignment="1">
      <alignment horizontal="center" vertical="center" wrapText="1"/>
    </xf>
    <xf numFmtId="164" fontId="16" fillId="3" borderId="3" xfId="1" applyNumberFormat="1" applyFont="1" applyFill="1" applyBorder="1" applyAlignment="1">
      <alignment horizontal="center" vertical="center"/>
    </xf>
    <xf numFmtId="0" fontId="6" fillId="3" borderId="0" xfId="1" applyFont="1" applyFill="1" applyAlignment="1">
      <alignment wrapText="1"/>
    </xf>
    <xf numFmtId="2" fontId="5" fillId="4" borderId="3" xfId="1" applyNumberFormat="1" applyFont="1" applyFill="1" applyBorder="1" applyAlignment="1">
      <alignment horizontal="center" vertical="center" wrapText="1"/>
    </xf>
    <xf numFmtId="2" fontId="5" fillId="4" borderId="3" xfId="1" applyNumberFormat="1" applyFont="1" applyFill="1" applyBorder="1" applyAlignment="1">
      <alignment horizontal="left" vertical="center" wrapText="1"/>
    </xf>
    <xf numFmtId="164" fontId="5" fillId="4" borderId="3" xfId="1" applyNumberFormat="1" applyFont="1" applyFill="1" applyBorder="1" applyAlignment="1">
      <alignment horizontal="center" vertical="center"/>
    </xf>
    <xf numFmtId="0" fontId="5" fillId="4" borderId="0" xfId="1" applyFont="1" applyFill="1" applyAlignment="1">
      <alignment wrapText="1"/>
    </xf>
    <xf numFmtId="2" fontId="5" fillId="5" borderId="3" xfId="1" applyNumberFormat="1" applyFont="1" applyFill="1" applyBorder="1" applyAlignment="1">
      <alignment horizontal="center" vertical="center" wrapText="1"/>
    </xf>
    <xf numFmtId="2" fontId="5" fillId="5" borderId="3" xfId="1" applyNumberFormat="1" applyFont="1" applyFill="1" applyBorder="1" applyAlignment="1">
      <alignment horizontal="left" vertical="center" wrapText="1"/>
    </xf>
    <xf numFmtId="164" fontId="5" fillId="5" borderId="3" xfId="1" applyNumberFormat="1" applyFont="1" applyFill="1" applyBorder="1" applyAlignment="1">
      <alignment horizontal="center" vertical="center"/>
    </xf>
    <xf numFmtId="0" fontId="5" fillId="5" borderId="0" xfId="1" applyFont="1" applyFill="1" applyAlignment="1">
      <alignment wrapText="1"/>
    </xf>
    <xf numFmtId="0" fontId="5" fillId="0" borderId="3" xfId="1" applyFont="1" applyFill="1" applyBorder="1" applyAlignment="1">
      <alignment horizontal="center" vertical="center"/>
    </xf>
    <xf numFmtId="2" fontId="5" fillId="6" borderId="3" xfId="1" applyNumberFormat="1" applyFont="1" applyFill="1" applyBorder="1" applyAlignment="1">
      <alignment horizontal="center" vertical="center" wrapText="1"/>
    </xf>
    <xf numFmtId="2" fontId="5" fillId="6" borderId="3" xfId="1" applyNumberFormat="1" applyFont="1" applyFill="1" applyBorder="1" applyAlignment="1">
      <alignment horizontal="left" vertical="center" wrapText="1"/>
    </xf>
    <xf numFmtId="164" fontId="5" fillId="6" borderId="3" xfId="1" applyNumberFormat="1" applyFont="1" applyFill="1" applyBorder="1" applyAlignment="1">
      <alignment horizontal="center" vertical="center"/>
    </xf>
    <xf numFmtId="0" fontId="5" fillId="6" borderId="0" xfId="1" applyFont="1" applyFill="1" applyAlignment="1">
      <alignment wrapText="1"/>
    </xf>
    <xf numFmtId="0" fontId="5" fillId="0" borderId="3" xfId="1" applyNumberFormat="1" applyFont="1" applyFill="1" applyBorder="1" applyAlignment="1">
      <alignment horizontal="center" vertical="center" wrapText="1"/>
    </xf>
    <xf numFmtId="49" fontId="5" fillId="0" borderId="3" xfId="1" applyNumberFormat="1" applyFont="1" applyBorder="1" applyAlignment="1">
      <alignment horizontal="center" vertical="center" wrapText="1"/>
    </xf>
    <xf numFmtId="164" fontId="5" fillId="0" borderId="3" xfId="1" applyNumberFormat="1" applyFont="1" applyFill="1" applyBorder="1" applyAlignment="1">
      <alignment horizontal="center" vertical="center"/>
    </xf>
    <xf numFmtId="2" fontId="6" fillId="5" borderId="3" xfId="1" applyNumberFormat="1" applyFont="1" applyFill="1" applyBorder="1" applyAlignment="1">
      <alignment horizontal="center" vertical="center" wrapText="1"/>
    </xf>
    <xf numFmtId="2" fontId="6" fillId="5" borderId="3" xfId="1" applyNumberFormat="1" applyFont="1" applyFill="1" applyBorder="1" applyAlignment="1">
      <alignment horizontal="left" vertical="center" wrapText="1"/>
    </xf>
    <xf numFmtId="0" fontId="6" fillId="5" borderId="3" xfId="1" applyFont="1" applyFill="1" applyBorder="1" applyAlignment="1">
      <alignment horizontal="center" vertical="center"/>
    </xf>
    <xf numFmtId="0" fontId="6" fillId="5" borderId="0" xfId="1" applyFont="1" applyFill="1" applyAlignment="1">
      <alignment wrapText="1"/>
    </xf>
    <xf numFmtId="2" fontId="6" fillId="7" borderId="3" xfId="1" applyNumberFormat="1" applyFont="1" applyFill="1" applyBorder="1" applyAlignment="1">
      <alignment horizontal="center" vertical="center" wrapText="1"/>
    </xf>
    <xf numFmtId="2" fontId="6" fillId="7" borderId="3" xfId="1" applyNumberFormat="1" applyFont="1" applyFill="1" applyBorder="1" applyAlignment="1">
      <alignment horizontal="left" vertical="center" wrapText="1"/>
    </xf>
    <xf numFmtId="0" fontId="6" fillId="7" borderId="3" xfId="1" applyFont="1" applyFill="1" applyBorder="1" applyAlignment="1">
      <alignment horizontal="center" vertical="center"/>
    </xf>
    <xf numFmtId="0" fontId="6" fillId="7" borderId="0" xfId="1" applyFont="1" applyFill="1" applyAlignment="1">
      <alignment wrapText="1"/>
    </xf>
    <xf numFmtId="2" fontId="14" fillId="0" borderId="3" xfId="1" applyNumberFormat="1" applyFont="1" applyBorder="1" applyAlignment="1">
      <alignment horizontal="center" vertical="center" wrapText="1"/>
    </xf>
    <xf numFmtId="49" fontId="14" fillId="0" borderId="3" xfId="1" applyNumberFormat="1" applyFont="1" applyBorder="1" applyAlignment="1">
      <alignment horizontal="center" vertical="center" wrapText="1"/>
    </xf>
    <xf numFmtId="0" fontId="17" fillId="0" borderId="0" xfId="1" applyFont="1" applyAlignment="1">
      <alignment wrapText="1"/>
    </xf>
  </cellXfs>
  <cellStyles count="3">
    <cellStyle name="Обычный" xfId="0" builtinId="0"/>
    <cellStyle name="Обычный 3" xfId="2"/>
    <cellStyle name="Обычный 7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84</xdr:row>
      <xdr:rowOff>0</xdr:rowOff>
    </xdr:from>
    <xdr:ext cx="4268932" cy="1073726"/>
    <xdr:sp macro="" textlink="">
      <xdr:nvSpPr>
        <xdr:cNvPr id="2" name="TextBox 1"/>
        <xdr:cNvSpPr txBox="1"/>
      </xdr:nvSpPr>
      <xdr:spPr>
        <a:xfrm>
          <a:off x="771525" y="42148125"/>
          <a:ext cx="4268932" cy="1073726"/>
        </a:xfrm>
        <a:prstGeom prst="rect">
          <a:avLst/>
        </a:prstGeom>
        <a:noFill/>
        <a:ln w="15875" cap="rnd"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r>
            <a:rPr lang="ru-RU" sz="110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ДОКУМЕНТ</a:t>
          </a:r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ПОДПИСАН ЭЛЕКТРОННОЙ ПОДПИСЬЮ</a:t>
          </a:r>
          <a:endParaRPr lang="ru-RU">
            <a:effectLst/>
          </a:endParaRPr>
        </a:p>
        <a:p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СВЕДЕНИЯ О СЕРТИФИКАТЕ ЭП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Владелец: Гончеров Олег Васильевич.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Серийный номер: </a:t>
          </a:r>
          <a:r>
            <a:rPr lang="en-US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02 e8 24 6e 00 72 ac 85 83 4d 36 05 86 57 1f 70 15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Срок</a:t>
          </a:r>
          <a:r>
            <a:rPr lang="ru-RU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действия:</a:t>
          </a:r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с 13.11.2020 по 25.12.2021. </a:t>
          </a:r>
          <a:endParaRPr lang="ru-RU">
            <a:effectLst/>
          </a:endParaRPr>
        </a:p>
        <a:p>
          <a:r>
            <a:rPr lang="ru-RU" sz="110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ДОКУМЕНТ</a:t>
          </a:r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ПОДПИСАН ЭЛЕКТРОННОЙ ПОДПИСЬЮ</a:t>
          </a:r>
          <a:endParaRPr lang="ru-RU">
            <a:effectLst/>
          </a:endParaRPr>
        </a:p>
        <a:p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СВЕДЕНИЯ О СЕРТИФИКАТЕ ЭП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Владелец: Гончеров Олег Васильевич.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Серийный номер: </a:t>
          </a:r>
          <a:r>
            <a:rPr lang="en-US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02 e8 24 6e 00 72 ac 85 83 4d 36 05 86 57 1f 70 15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Срок</a:t>
          </a:r>
          <a:r>
            <a:rPr lang="ru-RU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действия:</a:t>
          </a:r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с 13.11.2020 по 25.12.2021. </a:t>
          </a:r>
          <a:endParaRPr lang="ru-RU">
            <a:effectLst/>
          </a:endParaRPr>
        </a:p>
        <a:p>
          <a:endParaRPr lang="ru-RU">
            <a:effectLst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U85"/>
  <sheetViews>
    <sheetView tabSelected="1" view="pageBreakPreview" topLeftCell="C55" zoomScale="75" zoomScaleNormal="75" zoomScaleSheetLayoutView="75" workbookViewId="0">
      <selection activeCell="N77" sqref="N77"/>
    </sheetView>
  </sheetViews>
  <sheetFormatPr defaultRowHeight="12" x14ac:dyDescent="0.2"/>
  <cols>
    <col min="1" max="1" width="9" style="1" customWidth="1"/>
    <col min="2" max="2" width="65.109375" style="1" customWidth="1"/>
    <col min="3" max="3" width="15.33203125" style="1" customWidth="1"/>
    <col min="4" max="4" width="11.88671875" style="1" customWidth="1"/>
    <col min="5" max="19" width="11.77734375" style="1" customWidth="1"/>
    <col min="20" max="20" width="12.88671875" style="1" customWidth="1"/>
    <col min="21" max="21" width="13.5546875" style="1" customWidth="1"/>
    <col min="22" max="16384" width="8.88671875" style="1"/>
  </cols>
  <sheetData>
    <row r="1" spans="1:21" ht="18.75" x14ac:dyDescent="0.2">
      <c r="T1" s="2"/>
      <c r="U1" s="2"/>
    </row>
    <row r="2" spans="1:21" ht="18.75" x14ac:dyDescent="0.3">
      <c r="J2" s="3"/>
      <c r="K2" s="3"/>
      <c r="T2" s="4"/>
      <c r="U2" s="4"/>
    </row>
    <row r="3" spans="1:21" ht="18.75" x14ac:dyDescent="0.3">
      <c r="J3" s="5"/>
      <c r="K3" s="5"/>
      <c r="T3" s="4"/>
      <c r="U3" s="4"/>
    </row>
    <row r="4" spans="1:21" s="7" customFormat="1" ht="15.75" x14ac:dyDescent="0.25">
      <c r="A4" s="6" t="s">
        <v>0</v>
      </c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</row>
    <row r="5" spans="1:21" s="7" customFormat="1" ht="18.75" customHeight="1" x14ac:dyDescent="0.25">
      <c r="A5" s="8" t="s">
        <v>1</v>
      </c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</row>
    <row r="6" spans="1:21" s="7" customFormat="1" ht="15.75" x14ac:dyDescent="0.25">
      <c r="A6" s="9"/>
      <c r="B6" s="9"/>
      <c r="C6" s="9"/>
      <c r="D6" s="10"/>
      <c r="E6" s="10"/>
      <c r="F6" s="10"/>
      <c r="G6" s="10"/>
      <c r="H6" s="10"/>
      <c r="I6" s="10"/>
      <c r="J6" s="10"/>
      <c r="K6" s="10"/>
      <c r="L6" s="10"/>
      <c r="M6" s="11"/>
      <c r="N6" s="11"/>
      <c r="O6" s="11"/>
      <c r="P6" s="11"/>
      <c r="Q6" s="11"/>
      <c r="R6" s="11"/>
      <c r="S6" s="11"/>
      <c r="T6" s="11"/>
      <c r="U6" s="11"/>
    </row>
    <row r="7" spans="1:21" s="7" customFormat="1" ht="15.75" x14ac:dyDescent="0.25">
      <c r="A7" s="12"/>
      <c r="B7" s="13"/>
      <c r="C7" s="14" t="s">
        <v>2</v>
      </c>
      <c r="D7" s="14"/>
      <c r="E7" s="14"/>
      <c r="F7" s="14"/>
      <c r="G7" s="15" t="s">
        <v>3</v>
      </c>
      <c r="H7" s="15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U7" s="16"/>
    </row>
    <row r="8" spans="1:21" s="21" customFormat="1" ht="15.75" x14ac:dyDescent="0.25">
      <c r="A8" s="17"/>
      <c r="B8" s="18"/>
      <c r="C8" s="19"/>
      <c r="D8" s="19"/>
      <c r="E8" s="19"/>
      <c r="F8" s="19"/>
      <c r="G8" s="20" t="s">
        <v>4</v>
      </c>
      <c r="H8" s="20"/>
      <c r="I8" s="20"/>
      <c r="J8" s="20"/>
      <c r="K8" s="20"/>
      <c r="L8" s="20"/>
      <c r="M8" s="20"/>
      <c r="N8" s="20"/>
      <c r="O8" s="20"/>
      <c r="P8" s="20"/>
      <c r="Q8" s="20"/>
      <c r="R8" s="20"/>
      <c r="S8" s="20"/>
      <c r="U8" s="16"/>
    </row>
    <row r="9" spans="1:21" s="21" customFormat="1" ht="15.75" x14ac:dyDescent="0.25">
      <c r="A9" s="22"/>
      <c r="B9" s="23"/>
      <c r="C9" s="23"/>
      <c r="D9" s="16"/>
      <c r="E9" s="16"/>
      <c r="F9" s="16"/>
      <c r="G9" s="16"/>
      <c r="H9" s="16"/>
      <c r="I9" s="16"/>
      <c r="J9" s="16"/>
      <c r="K9" s="16"/>
      <c r="L9" s="16"/>
      <c r="M9" s="16"/>
      <c r="N9" s="16"/>
      <c r="O9" s="16"/>
      <c r="P9" s="16"/>
      <c r="Q9" s="16"/>
      <c r="R9" s="16"/>
      <c r="S9" s="16"/>
      <c r="T9" s="16"/>
      <c r="U9" s="16"/>
    </row>
    <row r="10" spans="1:21" s="21" customFormat="1" ht="15.75" x14ac:dyDescent="0.25">
      <c r="A10" s="24" t="s">
        <v>5</v>
      </c>
      <c r="B10" s="24"/>
      <c r="C10" s="24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</row>
    <row r="11" spans="1:21" s="21" customFormat="1" ht="15.75" x14ac:dyDescent="0.25">
      <c r="A11" s="12"/>
      <c r="B11" s="12"/>
      <c r="C11" s="12"/>
      <c r="D11" s="25"/>
      <c r="E11" s="25"/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</row>
    <row r="12" spans="1:21" s="21" customFormat="1" ht="15.75" x14ac:dyDescent="0.25">
      <c r="A12" s="26" t="s">
        <v>6</v>
      </c>
      <c r="B12" s="26"/>
      <c r="C12" s="26"/>
      <c r="D12" s="26"/>
      <c r="E12" s="27" t="s">
        <v>146</v>
      </c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</row>
    <row r="13" spans="1:21" s="21" customFormat="1" ht="15.75" x14ac:dyDescent="0.25">
      <c r="A13" s="28"/>
      <c r="B13" s="29"/>
      <c r="C13" s="29"/>
      <c r="D13" s="29"/>
      <c r="E13" s="29"/>
      <c r="F13" s="29"/>
      <c r="G13" s="30" t="s">
        <v>7</v>
      </c>
      <c r="H13" s="30"/>
      <c r="I13" s="30"/>
      <c r="J13" s="30"/>
      <c r="K13" s="30"/>
      <c r="L13" s="30"/>
      <c r="M13" s="30"/>
      <c r="N13" s="30"/>
      <c r="O13" s="30"/>
      <c r="P13" s="30"/>
      <c r="Q13" s="30"/>
      <c r="R13" s="30"/>
      <c r="S13" s="30"/>
      <c r="T13" s="31"/>
      <c r="U13" s="31"/>
    </row>
    <row r="14" spans="1:21" s="5" customFormat="1" ht="18.75" x14ac:dyDescent="0.2">
      <c r="A14" s="32"/>
      <c r="B14" s="32"/>
      <c r="C14" s="32"/>
      <c r="D14" s="32"/>
      <c r="E14" s="32"/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</row>
    <row r="15" spans="1:21" s="35" customFormat="1" ht="15.75" x14ac:dyDescent="0.3">
      <c r="A15" s="33" t="s">
        <v>8</v>
      </c>
      <c r="B15" s="34" t="s">
        <v>9</v>
      </c>
      <c r="C15" s="34" t="s">
        <v>10</v>
      </c>
      <c r="D15" s="34" t="s">
        <v>11</v>
      </c>
      <c r="E15" s="34"/>
      <c r="F15" s="34"/>
      <c r="G15" s="34"/>
      <c r="H15" s="34"/>
      <c r="I15" s="34"/>
      <c r="J15" s="34"/>
      <c r="K15" s="34"/>
      <c r="L15" s="34"/>
      <c r="M15" s="34"/>
      <c r="N15" s="34"/>
      <c r="O15" s="34"/>
      <c r="P15" s="34"/>
      <c r="Q15" s="34"/>
      <c r="R15" s="34"/>
      <c r="S15" s="34"/>
      <c r="T15" s="34"/>
      <c r="U15" s="34"/>
    </row>
    <row r="16" spans="1:21" ht="209.25" customHeight="1" x14ac:dyDescent="0.2">
      <c r="A16" s="33"/>
      <c r="B16" s="34"/>
      <c r="C16" s="34"/>
      <c r="D16" s="34" t="s">
        <v>12</v>
      </c>
      <c r="E16" s="34"/>
      <c r="F16" s="34"/>
      <c r="G16" s="34"/>
      <c r="H16" s="36" t="s">
        <v>13</v>
      </c>
      <c r="I16" s="37"/>
      <c r="J16" s="37"/>
      <c r="K16" s="38"/>
      <c r="L16" s="34" t="s">
        <v>14</v>
      </c>
      <c r="M16" s="34"/>
      <c r="N16" s="34" t="s">
        <v>15</v>
      </c>
      <c r="O16" s="34"/>
      <c r="P16" s="34" t="s">
        <v>16</v>
      </c>
      <c r="Q16" s="34"/>
      <c r="R16" s="34" t="s">
        <v>17</v>
      </c>
      <c r="S16" s="34"/>
      <c r="T16" s="34" t="s">
        <v>18</v>
      </c>
      <c r="U16" s="34"/>
    </row>
    <row r="17" spans="1:21" s="40" customFormat="1" ht="193.5" customHeight="1" x14ac:dyDescent="0.2">
      <c r="A17" s="33"/>
      <c r="B17" s="34"/>
      <c r="C17" s="34"/>
      <c r="D17" s="39" t="s">
        <v>19</v>
      </c>
      <c r="E17" s="39"/>
      <c r="F17" s="39" t="s">
        <v>20</v>
      </c>
      <c r="G17" s="39"/>
      <c r="H17" s="39" t="s">
        <v>21</v>
      </c>
      <c r="I17" s="39"/>
      <c r="J17" s="39" t="s">
        <v>22</v>
      </c>
      <c r="K17" s="39"/>
      <c r="L17" s="39" t="s">
        <v>23</v>
      </c>
      <c r="M17" s="39"/>
      <c r="N17" s="39" t="s">
        <v>24</v>
      </c>
      <c r="O17" s="39"/>
      <c r="P17" s="39" t="s">
        <v>24</v>
      </c>
      <c r="Q17" s="39"/>
      <c r="R17" s="39" t="s">
        <v>24</v>
      </c>
      <c r="S17" s="39"/>
      <c r="T17" s="39" t="s">
        <v>24</v>
      </c>
      <c r="U17" s="39"/>
    </row>
    <row r="18" spans="1:21" ht="92.25" x14ac:dyDescent="0.2">
      <c r="A18" s="33"/>
      <c r="B18" s="34"/>
      <c r="C18" s="34"/>
      <c r="D18" s="41" t="s">
        <v>25</v>
      </c>
      <c r="E18" s="41" t="s">
        <v>26</v>
      </c>
      <c r="F18" s="41" t="s">
        <v>25</v>
      </c>
      <c r="G18" s="41" t="s">
        <v>26</v>
      </c>
      <c r="H18" s="41" t="s">
        <v>25</v>
      </c>
      <c r="I18" s="41" t="s">
        <v>26</v>
      </c>
      <c r="J18" s="41" t="s">
        <v>25</v>
      </c>
      <c r="K18" s="41" t="s">
        <v>26</v>
      </c>
      <c r="L18" s="41" t="s">
        <v>25</v>
      </c>
      <c r="M18" s="41" t="s">
        <v>26</v>
      </c>
      <c r="N18" s="41" t="s">
        <v>25</v>
      </c>
      <c r="O18" s="41" t="s">
        <v>26</v>
      </c>
      <c r="P18" s="41" t="s">
        <v>25</v>
      </c>
      <c r="Q18" s="41" t="s">
        <v>26</v>
      </c>
      <c r="R18" s="41" t="s">
        <v>25</v>
      </c>
      <c r="S18" s="41" t="s">
        <v>26</v>
      </c>
      <c r="T18" s="41" t="s">
        <v>25</v>
      </c>
      <c r="U18" s="41" t="s">
        <v>26</v>
      </c>
    </row>
    <row r="19" spans="1:21" s="45" customFormat="1" ht="15.75" x14ac:dyDescent="0.25">
      <c r="A19" s="42">
        <v>1</v>
      </c>
      <c r="B19" s="43">
        <v>2</v>
      </c>
      <c r="C19" s="42">
        <v>3</v>
      </c>
      <c r="D19" s="44" t="s">
        <v>27</v>
      </c>
      <c r="E19" s="44" t="s">
        <v>28</v>
      </c>
      <c r="F19" s="44" t="s">
        <v>29</v>
      </c>
      <c r="G19" s="44" t="s">
        <v>30</v>
      </c>
      <c r="H19" s="44" t="s">
        <v>31</v>
      </c>
      <c r="I19" s="44" t="s">
        <v>32</v>
      </c>
      <c r="J19" s="44" t="s">
        <v>33</v>
      </c>
      <c r="K19" s="44" t="s">
        <v>34</v>
      </c>
      <c r="L19" s="44" t="s">
        <v>35</v>
      </c>
      <c r="M19" s="44" t="s">
        <v>36</v>
      </c>
      <c r="N19" s="44" t="s">
        <v>37</v>
      </c>
      <c r="O19" s="44" t="s">
        <v>38</v>
      </c>
      <c r="P19" s="44" t="s">
        <v>39</v>
      </c>
      <c r="Q19" s="44" t="s">
        <v>40</v>
      </c>
      <c r="R19" s="44" t="s">
        <v>41</v>
      </c>
      <c r="S19" s="44" t="s">
        <v>42</v>
      </c>
      <c r="T19" s="44" t="s">
        <v>43</v>
      </c>
      <c r="U19" s="44" t="s">
        <v>44</v>
      </c>
    </row>
    <row r="20" spans="1:21" s="49" customFormat="1" ht="15.75" x14ac:dyDescent="0.25">
      <c r="A20" s="46" t="s">
        <v>45</v>
      </c>
      <c r="B20" s="47" t="s">
        <v>46</v>
      </c>
      <c r="C20" s="48" t="s">
        <v>47</v>
      </c>
      <c r="D20" s="48" t="s">
        <v>47</v>
      </c>
      <c r="E20" s="48" t="s">
        <v>47</v>
      </c>
      <c r="F20" s="48" t="s">
        <v>47</v>
      </c>
      <c r="G20" s="48" t="s">
        <v>47</v>
      </c>
      <c r="H20" s="48" t="s">
        <v>47</v>
      </c>
      <c r="I20" s="48" t="s">
        <v>47</v>
      </c>
      <c r="J20" s="48" t="s">
        <v>47</v>
      </c>
      <c r="K20" s="48" t="s">
        <v>47</v>
      </c>
      <c r="L20" s="48" t="s">
        <v>47</v>
      </c>
      <c r="M20" s="48" t="s">
        <v>47</v>
      </c>
      <c r="N20" s="48" t="s">
        <v>47</v>
      </c>
      <c r="O20" s="48" t="s">
        <v>47</v>
      </c>
      <c r="P20" s="48" t="s">
        <v>47</v>
      </c>
      <c r="Q20" s="48" t="s">
        <v>47</v>
      </c>
      <c r="R20" s="48" t="s">
        <v>47</v>
      </c>
      <c r="S20" s="48" t="s">
        <v>47</v>
      </c>
      <c r="T20" s="48" t="s">
        <v>47</v>
      </c>
      <c r="U20" s="48" t="s">
        <v>47</v>
      </c>
    </row>
    <row r="21" spans="1:21" s="49" customFormat="1" ht="15.75" x14ac:dyDescent="0.25">
      <c r="A21" s="46" t="s">
        <v>48</v>
      </c>
      <c r="B21" s="47" t="s">
        <v>49</v>
      </c>
      <c r="C21" s="48" t="s">
        <v>47</v>
      </c>
      <c r="D21" s="50" t="s">
        <v>47</v>
      </c>
      <c r="E21" s="51" t="s">
        <v>47</v>
      </c>
      <c r="F21" s="50" t="s">
        <v>47</v>
      </c>
      <c r="G21" s="51" t="s">
        <v>47</v>
      </c>
      <c r="H21" s="51" t="s">
        <v>47</v>
      </c>
      <c r="I21" s="51" t="s">
        <v>47</v>
      </c>
      <c r="J21" s="50" t="s">
        <v>47</v>
      </c>
      <c r="K21" s="51" t="s">
        <v>47</v>
      </c>
      <c r="L21" s="50" t="s">
        <v>47</v>
      </c>
      <c r="M21" s="51" t="s">
        <v>47</v>
      </c>
      <c r="N21" s="52" t="s">
        <v>47</v>
      </c>
      <c r="O21" s="52" t="s">
        <v>47</v>
      </c>
      <c r="P21" s="52" t="s">
        <v>47</v>
      </c>
      <c r="Q21" s="52" t="s">
        <v>47</v>
      </c>
      <c r="R21" s="52" t="s">
        <v>47</v>
      </c>
      <c r="S21" s="52" t="s">
        <v>47</v>
      </c>
      <c r="T21" s="52" t="s">
        <v>47</v>
      </c>
      <c r="U21" s="52" t="s">
        <v>47</v>
      </c>
    </row>
    <row r="22" spans="1:21" s="49" customFormat="1" ht="15.75" x14ac:dyDescent="0.25">
      <c r="A22" s="46" t="s">
        <v>50</v>
      </c>
      <c r="B22" s="47" t="s">
        <v>51</v>
      </c>
      <c r="C22" s="48" t="s">
        <v>47</v>
      </c>
      <c r="D22" s="48" t="s">
        <v>47</v>
      </c>
      <c r="E22" s="48" t="s">
        <v>47</v>
      </c>
      <c r="F22" s="48" t="s">
        <v>47</v>
      </c>
      <c r="G22" s="48" t="s">
        <v>47</v>
      </c>
      <c r="H22" s="48" t="s">
        <v>47</v>
      </c>
      <c r="I22" s="48" t="s">
        <v>47</v>
      </c>
      <c r="J22" s="48" t="s">
        <v>47</v>
      </c>
      <c r="K22" s="48" t="s">
        <v>47</v>
      </c>
      <c r="L22" s="48" t="s">
        <v>47</v>
      </c>
      <c r="M22" s="48" t="s">
        <v>47</v>
      </c>
      <c r="N22" s="48" t="s">
        <v>47</v>
      </c>
      <c r="O22" s="48" t="s">
        <v>47</v>
      </c>
      <c r="P22" s="48" t="s">
        <v>47</v>
      </c>
      <c r="Q22" s="48" t="s">
        <v>47</v>
      </c>
      <c r="R22" s="48" t="s">
        <v>47</v>
      </c>
      <c r="S22" s="48" t="s">
        <v>47</v>
      </c>
      <c r="T22" s="48" t="s">
        <v>47</v>
      </c>
      <c r="U22" s="48" t="s">
        <v>47</v>
      </c>
    </row>
    <row r="23" spans="1:21" s="49" customFormat="1" ht="31.5" x14ac:dyDescent="0.25">
      <c r="A23" s="46" t="s">
        <v>52</v>
      </c>
      <c r="B23" s="47" t="s">
        <v>53</v>
      </c>
      <c r="C23" s="53" t="s">
        <v>47</v>
      </c>
      <c r="D23" s="54" t="s">
        <v>47</v>
      </c>
      <c r="E23" s="55" t="s">
        <v>47</v>
      </c>
      <c r="F23" s="54" t="s">
        <v>47</v>
      </c>
      <c r="G23" s="55" t="s">
        <v>47</v>
      </c>
      <c r="H23" s="55" t="s">
        <v>47</v>
      </c>
      <c r="I23" s="55" t="s">
        <v>47</v>
      </c>
      <c r="J23" s="54" t="s">
        <v>47</v>
      </c>
      <c r="K23" s="55" t="s">
        <v>47</v>
      </c>
      <c r="L23" s="54" t="s">
        <v>47</v>
      </c>
      <c r="M23" s="55" t="s">
        <v>47</v>
      </c>
      <c r="N23" s="56" t="s">
        <v>47</v>
      </c>
      <c r="O23" s="56" t="s">
        <v>47</v>
      </c>
      <c r="P23" s="56" t="s">
        <v>47</v>
      </c>
      <c r="Q23" s="56" t="s">
        <v>47</v>
      </c>
      <c r="R23" s="56" t="s">
        <v>47</v>
      </c>
      <c r="S23" s="56" t="s">
        <v>47</v>
      </c>
      <c r="T23" s="56" t="s">
        <v>47</v>
      </c>
      <c r="U23" s="56" t="s">
        <v>47</v>
      </c>
    </row>
    <row r="24" spans="1:21" s="45" customFormat="1" ht="15.75" x14ac:dyDescent="0.25">
      <c r="A24" s="57" t="s">
        <v>54</v>
      </c>
      <c r="B24" s="58" t="s">
        <v>55</v>
      </c>
      <c r="C24" s="59" t="s">
        <v>47</v>
      </c>
      <c r="D24" s="54" t="s">
        <v>47</v>
      </c>
      <c r="E24" s="60" t="s">
        <v>47</v>
      </c>
      <c r="F24" s="54" t="s">
        <v>47</v>
      </c>
      <c r="G24" s="60" t="s">
        <v>47</v>
      </c>
      <c r="H24" s="60" t="s">
        <v>47</v>
      </c>
      <c r="I24" s="60" t="s">
        <v>47</v>
      </c>
      <c r="J24" s="54" t="s">
        <v>47</v>
      </c>
      <c r="K24" s="60" t="s">
        <v>47</v>
      </c>
      <c r="L24" s="54" t="s">
        <v>47</v>
      </c>
      <c r="M24" s="60" t="s">
        <v>47</v>
      </c>
      <c r="N24" s="61" t="s">
        <v>47</v>
      </c>
      <c r="O24" s="61" t="s">
        <v>47</v>
      </c>
      <c r="P24" s="61" t="s">
        <v>47</v>
      </c>
      <c r="Q24" s="61" t="s">
        <v>47</v>
      </c>
      <c r="R24" s="61" t="s">
        <v>47</v>
      </c>
      <c r="S24" s="61" t="s">
        <v>47</v>
      </c>
      <c r="T24" s="61" t="s">
        <v>47</v>
      </c>
      <c r="U24" s="61" t="s">
        <v>47</v>
      </c>
    </row>
    <row r="25" spans="1:21" s="45" customFormat="1" ht="31.5" x14ac:dyDescent="0.25">
      <c r="A25" s="57" t="s">
        <v>56</v>
      </c>
      <c r="B25" s="58" t="s">
        <v>57</v>
      </c>
      <c r="C25" s="59" t="s">
        <v>47</v>
      </c>
      <c r="D25" s="54" t="s">
        <v>47</v>
      </c>
      <c r="E25" s="60" t="s">
        <v>47</v>
      </c>
      <c r="F25" s="54" t="s">
        <v>47</v>
      </c>
      <c r="G25" s="60" t="s">
        <v>47</v>
      </c>
      <c r="H25" s="60" t="s">
        <v>47</v>
      </c>
      <c r="I25" s="60" t="s">
        <v>47</v>
      </c>
      <c r="J25" s="54" t="s">
        <v>47</v>
      </c>
      <c r="K25" s="60" t="s">
        <v>47</v>
      </c>
      <c r="L25" s="54" t="s">
        <v>47</v>
      </c>
      <c r="M25" s="60" t="s">
        <v>47</v>
      </c>
      <c r="N25" s="61" t="s">
        <v>47</v>
      </c>
      <c r="O25" s="61" t="s">
        <v>47</v>
      </c>
      <c r="P25" s="61" t="s">
        <v>47</v>
      </c>
      <c r="Q25" s="61" t="s">
        <v>47</v>
      </c>
      <c r="R25" s="61" t="s">
        <v>47</v>
      </c>
      <c r="S25" s="61" t="s">
        <v>47</v>
      </c>
      <c r="T25" s="61" t="s">
        <v>47</v>
      </c>
      <c r="U25" s="61" t="s">
        <v>47</v>
      </c>
    </row>
    <row r="26" spans="1:21" s="45" customFormat="1" ht="15.75" x14ac:dyDescent="0.25">
      <c r="A26" s="57" t="s">
        <v>58</v>
      </c>
      <c r="B26" s="58" t="s">
        <v>59</v>
      </c>
      <c r="C26" s="59" t="s">
        <v>47</v>
      </c>
      <c r="D26" s="54" t="s">
        <v>47</v>
      </c>
      <c r="E26" s="60" t="s">
        <v>47</v>
      </c>
      <c r="F26" s="54" t="s">
        <v>47</v>
      </c>
      <c r="G26" s="60" t="s">
        <v>47</v>
      </c>
      <c r="H26" s="60" t="s">
        <v>47</v>
      </c>
      <c r="I26" s="60" t="s">
        <v>47</v>
      </c>
      <c r="J26" s="54" t="s">
        <v>47</v>
      </c>
      <c r="K26" s="60" t="s">
        <v>47</v>
      </c>
      <c r="L26" s="54" t="s">
        <v>47</v>
      </c>
      <c r="M26" s="60" t="s">
        <v>47</v>
      </c>
      <c r="N26" s="61" t="s">
        <v>47</v>
      </c>
      <c r="O26" s="61" t="s">
        <v>47</v>
      </c>
      <c r="P26" s="61" t="s">
        <v>47</v>
      </c>
      <c r="Q26" s="61" t="s">
        <v>47</v>
      </c>
      <c r="R26" s="61" t="s">
        <v>47</v>
      </c>
      <c r="S26" s="61" t="s">
        <v>47</v>
      </c>
      <c r="T26" s="61" t="s">
        <v>47</v>
      </c>
      <c r="U26" s="61" t="s">
        <v>47</v>
      </c>
    </row>
    <row r="27" spans="1:21" s="66" customFormat="1" ht="15.75" x14ac:dyDescent="0.25">
      <c r="A27" s="62" t="s">
        <v>60</v>
      </c>
      <c r="B27" s="63" t="s">
        <v>61</v>
      </c>
      <c r="C27" s="64" t="s">
        <v>47</v>
      </c>
      <c r="D27" s="65">
        <f>SUM(D28,D48,D71,D74,D79)</f>
        <v>0</v>
      </c>
      <c r="E27" s="65">
        <f t="shared" ref="E27:U27" si="0">SUM(E28,E48,E71,E74,E79)</f>
        <v>0</v>
      </c>
      <c r="F27" s="65">
        <f t="shared" si="0"/>
        <v>0</v>
      </c>
      <c r="G27" s="65">
        <f t="shared" si="0"/>
        <v>1.68</v>
      </c>
      <c r="H27" s="65">
        <f t="shared" si="0"/>
        <v>1260</v>
      </c>
      <c r="I27" s="65">
        <f t="shared" si="0"/>
        <v>1260</v>
      </c>
      <c r="J27" s="65">
        <f t="shared" si="0"/>
        <v>0.44</v>
      </c>
      <c r="K27" s="65">
        <f t="shared" si="0"/>
        <v>0.44</v>
      </c>
      <c r="L27" s="65">
        <f t="shared" si="0"/>
        <v>0</v>
      </c>
      <c r="M27" s="65">
        <f t="shared" si="0"/>
        <v>-2.1000000000000001E-2</v>
      </c>
      <c r="N27" s="65">
        <f t="shared" si="0"/>
        <v>0</v>
      </c>
      <c r="O27" s="65">
        <f t="shared" si="0"/>
        <v>0</v>
      </c>
      <c r="P27" s="65">
        <f t="shared" si="0"/>
        <v>0</v>
      </c>
      <c r="Q27" s="65">
        <f t="shared" si="0"/>
        <v>0</v>
      </c>
      <c r="R27" s="65">
        <f t="shared" si="0"/>
        <v>0</v>
      </c>
      <c r="S27" s="65">
        <f t="shared" si="0"/>
        <v>0</v>
      </c>
      <c r="T27" s="65">
        <f t="shared" si="0"/>
        <v>0</v>
      </c>
      <c r="U27" s="65">
        <f t="shared" si="0"/>
        <v>0</v>
      </c>
    </row>
    <row r="28" spans="1:21" s="45" customFormat="1" ht="15.75" x14ac:dyDescent="0.25">
      <c r="A28" s="57" t="s">
        <v>62</v>
      </c>
      <c r="B28" s="58" t="s">
        <v>63</v>
      </c>
      <c r="C28" s="59" t="s">
        <v>64</v>
      </c>
      <c r="D28" s="54" t="s">
        <v>47</v>
      </c>
      <c r="E28" s="60" t="s">
        <v>47</v>
      </c>
      <c r="F28" s="54" t="s">
        <v>47</v>
      </c>
      <c r="G28" s="60" t="s">
        <v>47</v>
      </c>
      <c r="H28" s="60" t="s">
        <v>47</v>
      </c>
      <c r="I28" s="60" t="s">
        <v>47</v>
      </c>
      <c r="J28" s="54" t="s">
        <v>47</v>
      </c>
      <c r="K28" s="60" t="s">
        <v>47</v>
      </c>
      <c r="L28" s="54" t="s">
        <v>47</v>
      </c>
      <c r="M28" s="60" t="s">
        <v>47</v>
      </c>
      <c r="N28" s="61" t="s">
        <v>47</v>
      </c>
      <c r="O28" s="61" t="s">
        <v>47</v>
      </c>
      <c r="P28" s="61" t="s">
        <v>47</v>
      </c>
      <c r="Q28" s="61" t="s">
        <v>47</v>
      </c>
      <c r="R28" s="61" t="s">
        <v>47</v>
      </c>
      <c r="S28" s="61" t="s">
        <v>47</v>
      </c>
      <c r="T28" s="61" t="s">
        <v>47</v>
      </c>
      <c r="U28" s="61" t="s">
        <v>47</v>
      </c>
    </row>
    <row r="29" spans="1:21" s="45" customFormat="1" ht="31.5" x14ac:dyDescent="0.25">
      <c r="A29" s="57" t="s">
        <v>65</v>
      </c>
      <c r="B29" s="58" t="s">
        <v>66</v>
      </c>
      <c r="C29" s="59" t="s">
        <v>64</v>
      </c>
      <c r="D29" s="54" t="s">
        <v>47</v>
      </c>
      <c r="E29" s="60" t="s">
        <v>47</v>
      </c>
      <c r="F29" s="54" t="s">
        <v>47</v>
      </c>
      <c r="G29" s="60" t="s">
        <v>47</v>
      </c>
      <c r="H29" s="60" t="s">
        <v>47</v>
      </c>
      <c r="I29" s="60" t="s">
        <v>47</v>
      </c>
      <c r="J29" s="54" t="s">
        <v>47</v>
      </c>
      <c r="K29" s="60" t="s">
        <v>47</v>
      </c>
      <c r="L29" s="54" t="s">
        <v>47</v>
      </c>
      <c r="M29" s="60" t="s">
        <v>47</v>
      </c>
      <c r="N29" s="61" t="s">
        <v>47</v>
      </c>
      <c r="O29" s="61" t="s">
        <v>47</v>
      </c>
      <c r="P29" s="61" t="s">
        <v>47</v>
      </c>
      <c r="Q29" s="61" t="s">
        <v>47</v>
      </c>
      <c r="R29" s="61" t="s">
        <v>47</v>
      </c>
      <c r="S29" s="61" t="s">
        <v>47</v>
      </c>
      <c r="T29" s="61" t="s">
        <v>47</v>
      </c>
      <c r="U29" s="61" t="s">
        <v>47</v>
      </c>
    </row>
    <row r="30" spans="1:21" s="45" customFormat="1" ht="31.5" x14ac:dyDescent="0.25">
      <c r="A30" s="57" t="s">
        <v>67</v>
      </c>
      <c r="B30" s="58" t="s">
        <v>68</v>
      </c>
      <c r="C30" s="59" t="s">
        <v>47</v>
      </c>
      <c r="D30" s="54" t="s">
        <v>47</v>
      </c>
      <c r="E30" s="60" t="s">
        <v>47</v>
      </c>
      <c r="F30" s="54" t="s">
        <v>47</v>
      </c>
      <c r="G30" s="60" t="s">
        <v>47</v>
      </c>
      <c r="H30" s="60" t="s">
        <v>47</v>
      </c>
      <c r="I30" s="60" t="s">
        <v>47</v>
      </c>
      <c r="J30" s="54" t="s">
        <v>47</v>
      </c>
      <c r="K30" s="60" t="s">
        <v>47</v>
      </c>
      <c r="L30" s="54" t="s">
        <v>47</v>
      </c>
      <c r="M30" s="60" t="s">
        <v>47</v>
      </c>
      <c r="N30" s="61" t="s">
        <v>47</v>
      </c>
      <c r="O30" s="61" t="s">
        <v>47</v>
      </c>
      <c r="P30" s="61" t="s">
        <v>47</v>
      </c>
      <c r="Q30" s="61" t="s">
        <v>47</v>
      </c>
      <c r="R30" s="61" t="s">
        <v>47</v>
      </c>
      <c r="S30" s="61" t="s">
        <v>47</v>
      </c>
      <c r="T30" s="61" t="s">
        <v>47</v>
      </c>
      <c r="U30" s="61" t="s">
        <v>47</v>
      </c>
    </row>
    <row r="31" spans="1:21" s="45" customFormat="1" ht="31.5" x14ac:dyDescent="0.25">
      <c r="A31" s="57" t="s">
        <v>69</v>
      </c>
      <c r="B31" s="58" t="s">
        <v>70</v>
      </c>
      <c r="C31" s="59" t="s">
        <v>47</v>
      </c>
      <c r="D31" s="54" t="s">
        <v>47</v>
      </c>
      <c r="E31" s="60" t="s">
        <v>47</v>
      </c>
      <c r="F31" s="54" t="s">
        <v>47</v>
      </c>
      <c r="G31" s="60" t="s">
        <v>47</v>
      </c>
      <c r="H31" s="60" t="s">
        <v>47</v>
      </c>
      <c r="I31" s="60" t="s">
        <v>47</v>
      </c>
      <c r="J31" s="54" t="s">
        <v>47</v>
      </c>
      <c r="K31" s="60" t="s">
        <v>47</v>
      </c>
      <c r="L31" s="54" t="s">
        <v>47</v>
      </c>
      <c r="M31" s="60" t="s">
        <v>47</v>
      </c>
      <c r="N31" s="61" t="s">
        <v>47</v>
      </c>
      <c r="O31" s="61" t="s">
        <v>47</v>
      </c>
      <c r="P31" s="61" t="s">
        <v>47</v>
      </c>
      <c r="Q31" s="61" t="s">
        <v>47</v>
      </c>
      <c r="R31" s="61" t="s">
        <v>47</v>
      </c>
      <c r="S31" s="61" t="s">
        <v>47</v>
      </c>
      <c r="T31" s="61" t="s">
        <v>47</v>
      </c>
      <c r="U31" s="61" t="s">
        <v>47</v>
      </c>
    </row>
    <row r="32" spans="1:21" s="45" customFormat="1" ht="31.5" x14ac:dyDescent="0.25">
      <c r="A32" s="57" t="s">
        <v>71</v>
      </c>
      <c r="B32" s="58" t="s">
        <v>72</v>
      </c>
      <c r="C32" s="59" t="s">
        <v>47</v>
      </c>
      <c r="D32" s="54" t="s">
        <v>47</v>
      </c>
      <c r="E32" s="60" t="s">
        <v>47</v>
      </c>
      <c r="F32" s="54" t="s">
        <v>47</v>
      </c>
      <c r="G32" s="60" t="s">
        <v>47</v>
      </c>
      <c r="H32" s="60" t="s">
        <v>47</v>
      </c>
      <c r="I32" s="60" t="s">
        <v>47</v>
      </c>
      <c r="J32" s="54" t="s">
        <v>47</v>
      </c>
      <c r="K32" s="60" t="s">
        <v>47</v>
      </c>
      <c r="L32" s="54" t="s">
        <v>47</v>
      </c>
      <c r="M32" s="60" t="s">
        <v>47</v>
      </c>
      <c r="N32" s="61" t="s">
        <v>47</v>
      </c>
      <c r="O32" s="61" t="s">
        <v>47</v>
      </c>
      <c r="P32" s="61" t="s">
        <v>47</v>
      </c>
      <c r="Q32" s="61" t="s">
        <v>47</v>
      </c>
      <c r="R32" s="61" t="s">
        <v>47</v>
      </c>
      <c r="S32" s="61" t="s">
        <v>47</v>
      </c>
      <c r="T32" s="61" t="s">
        <v>47</v>
      </c>
      <c r="U32" s="61" t="s">
        <v>47</v>
      </c>
    </row>
    <row r="33" spans="1:21" s="45" customFormat="1" ht="31.5" x14ac:dyDescent="0.25">
      <c r="A33" s="57" t="s">
        <v>73</v>
      </c>
      <c r="B33" s="58" t="s">
        <v>74</v>
      </c>
      <c r="C33" s="59" t="s">
        <v>64</v>
      </c>
      <c r="D33" s="54" t="s">
        <v>47</v>
      </c>
      <c r="E33" s="60" t="s">
        <v>47</v>
      </c>
      <c r="F33" s="54" t="s">
        <v>47</v>
      </c>
      <c r="G33" s="60" t="s">
        <v>47</v>
      </c>
      <c r="H33" s="60" t="s">
        <v>47</v>
      </c>
      <c r="I33" s="60" t="s">
        <v>47</v>
      </c>
      <c r="J33" s="54" t="s">
        <v>47</v>
      </c>
      <c r="K33" s="60" t="s">
        <v>47</v>
      </c>
      <c r="L33" s="54" t="s">
        <v>47</v>
      </c>
      <c r="M33" s="60" t="s">
        <v>47</v>
      </c>
      <c r="N33" s="61" t="s">
        <v>47</v>
      </c>
      <c r="O33" s="61" t="s">
        <v>47</v>
      </c>
      <c r="P33" s="61" t="s">
        <v>47</v>
      </c>
      <c r="Q33" s="61" t="s">
        <v>47</v>
      </c>
      <c r="R33" s="61" t="s">
        <v>47</v>
      </c>
      <c r="S33" s="61" t="s">
        <v>47</v>
      </c>
      <c r="T33" s="61" t="s">
        <v>47</v>
      </c>
      <c r="U33" s="61" t="s">
        <v>47</v>
      </c>
    </row>
    <row r="34" spans="1:21" s="45" customFormat="1" ht="31.5" x14ac:dyDescent="0.25">
      <c r="A34" s="57" t="s">
        <v>75</v>
      </c>
      <c r="B34" s="58" t="s">
        <v>76</v>
      </c>
      <c r="C34" s="59" t="s">
        <v>64</v>
      </c>
      <c r="D34" s="54" t="s">
        <v>47</v>
      </c>
      <c r="E34" s="60" t="s">
        <v>47</v>
      </c>
      <c r="F34" s="54" t="s">
        <v>47</v>
      </c>
      <c r="G34" s="60" t="s">
        <v>47</v>
      </c>
      <c r="H34" s="60" t="s">
        <v>47</v>
      </c>
      <c r="I34" s="60" t="s">
        <v>47</v>
      </c>
      <c r="J34" s="54" t="s">
        <v>47</v>
      </c>
      <c r="K34" s="60" t="s">
        <v>47</v>
      </c>
      <c r="L34" s="54" t="s">
        <v>47</v>
      </c>
      <c r="M34" s="60" t="s">
        <v>47</v>
      </c>
      <c r="N34" s="61" t="s">
        <v>47</v>
      </c>
      <c r="O34" s="61" t="s">
        <v>47</v>
      </c>
      <c r="P34" s="61" t="s">
        <v>47</v>
      </c>
      <c r="Q34" s="61" t="s">
        <v>47</v>
      </c>
      <c r="R34" s="61" t="s">
        <v>47</v>
      </c>
      <c r="S34" s="61" t="s">
        <v>47</v>
      </c>
      <c r="T34" s="61" t="s">
        <v>47</v>
      </c>
      <c r="U34" s="61" t="s">
        <v>47</v>
      </c>
    </row>
    <row r="35" spans="1:21" s="45" customFormat="1" ht="31.5" x14ac:dyDescent="0.25">
      <c r="A35" s="57" t="s">
        <v>77</v>
      </c>
      <c r="B35" s="58" t="s">
        <v>78</v>
      </c>
      <c r="C35" s="59" t="s">
        <v>64</v>
      </c>
      <c r="D35" s="54" t="s">
        <v>47</v>
      </c>
      <c r="E35" s="60" t="s">
        <v>47</v>
      </c>
      <c r="F35" s="54" t="s">
        <v>47</v>
      </c>
      <c r="G35" s="60" t="s">
        <v>47</v>
      </c>
      <c r="H35" s="60" t="s">
        <v>47</v>
      </c>
      <c r="I35" s="60" t="s">
        <v>47</v>
      </c>
      <c r="J35" s="54" t="s">
        <v>47</v>
      </c>
      <c r="K35" s="60" t="s">
        <v>47</v>
      </c>
      <c r="L35" s="54" t="s">
        <v>47</v>
      </c>
      <c r="M35" s="60" t="s">
        <v>47</v>
      </c>
      <c r="N35" s="61" t="s">
        <v>47</v>
      </c>
      <c r="O35" s="61" t="s">
        <v>47</v>
      </c>
      <c r="P35" s="61" t="s">
        <v>47</v>
      </c>
      <c r="Q35" s="61" t="s">
        <v>47</v>
      </c>
      <c r="R35" s="61" t="s">
        <v>47</v>
      </c>
      <c r="S35" s="61" t="s">
        <v>47</v>
      </c>
      <c r="T35" s="61" t="s">
        <v>47</v>
      </c>
      <c r="U35" s="61" t="s">
        <v>47</v>
      </c>
    </row>
    <row r="36" spans="1:21" s="45" customFormat="1" ht="31.5" x14ac:dyDescent="0.25">
      <c r="A36" s="57" t="s">
        <v>79</v>
      </c>
      <c r="B36" s="58" t="s">
        <v>80</v>
      </c>
      <c r="C36" s="59" t="s">
        <v>64</v>
      </c>
      <c r="D36" s="54" t="s">
        <v>47</v>
      </c>
      <c r="E36" s="60" t="s">
        <v>47</v>
      </c>
      <c r="F36" s="54" t="s">
        <v>47</v>
      </c>
      <c r="G36" s="60" t="s">
        <v>47</v>
      </c>
      <c r="H36" s="60" t="s">
        <v>47</v>
      </c>
      <c r="I36" s="60" t="s">
        <v>47</v>
      </c>
      <c r="J36" s="54" t="s">
        <v>47</v>
      </c>
      <c r="K36" s="60" t="s">
        <v>47</v>
      </c>
      <c r="L36" s="54" t="s">
        <v>47</v>
      </c>
      <c r="M36" s="60" t="s">
        <v>47</v>
      </c>
      <c r="N36" s="61" t="s">
        <v>47</v>
      </c>
      <c r="O36" s="61" t="s">
        <v>47</v>
      </c>
      <c r="P36" s="61" t="s">
        <v>47</v>
      </c>
      <c r="Q36" s="61" t="s">
        <v>47</v>
      </c>
      <c r="R36" s="61" t="s">
        <v>47</v>
      </c>
      <c r="S36" s="61" t="s">
        <v>47</v>
      </c>
      <c r="T36" s="61" t="s">
        <v>47</v>
      </c>
      <c r="U36" s="61" t="s">
        <v>47</v>
      </c>
    </row>
    <row r="37" spans="1:21" s="45" customFormat="1" ht="31.5" x14ac:dyDescent="0.25">
      <c r="A37" s="57" t="s">
        <v>81</v>
      </c>
      <c r="B37" s="58" t="s">
        <v>82</v>
      </c>
      <c r="C37" s="59" t="s">
        <v>64</v>
      </c>
      <c r="D37" s="54" t="s">
        <v>47</v>
      </c>
      <c r="E37" s="60" t="s">
        <v>47</v>
      </c>
      <c r="F37" s="54" t="s">
        <v>47</v>
      </c>
      <c r="G37" s="60" t="s">
        <v>47</v>
      </c>
      <c r="H37" s="60" t="s">
        <v>47</v>
      </c>
      <c r="I37" s="60" t="s">
        <v>47</v>
      </c>
      <c r="J37" s="54" t="s">
        <v>47</v>
      </c>
      <c r="K37" s="60" t="s">
        <v>47</v>
      </c>
      <c r="L37" s="54" t="s">
        <v>47</v>
      </c>
      <c r="M37" s="60" t="s">
        <v>47</v>
      </c>
      <c r="N37" s="61" t="s">
        <v>47</v>
      </c>
      <c r="O37" s="61" t="s">
        <v>47</v>
      </c>
      <c r="P37" s="61" t="s">
        <v>47</v>
      </c>
      <c r="Q37" s="61" t="s">
        <v>47</v>
      </c>
      <c r="R37" s="61" t="s">
        <v>47</v>
      </c>
      <c r="S37" s="61" t="s">
        <v>47</v>
      </c>
      <c r="T37" s="61" t="s">
        <v>47</v>
      </c>
      <c r="U37" s="61" t="s">
        <v>47</v>
      </c>
    </row>
    <row r="38" spans="1:21" s="45" customFormat="1" ht="63" x14ac:dyDescent="0.25">
      <c r="A38" s="57" t="s">
        <v>81</v>
      </c>
      <c r="B38" s="58" t="s">
        <v>83</v>
      </c>
      <c r="C38" s="59" t="s">
        <v>64</v>
      </c>
      <c r="D38" s="54" t="s">
        <v>47</v>
      </c>
      <c r="E38" s="60" t="s">
        <v>47</v>
      </c>
      <c r="F38" s="54" t="s">
        <v>47</v>
      </c>
      <c r="G38" s="60" t="s">
        <v>47</v>
      </c>
      <c r="H38" s="60" t="s">
        <v>47</v>
      </c>
      <c r="I38" s="60" t="s">
        <v>47</v>
      </c>
      <c r="J38" s="54" t="s">
        <v>47</v>
      </c>
      <c r="K38" s="60" t="s">
        <v>47</v>
      </c>
      <c r="L38" s="54" t="s">
        <v>47</v>
      </c>
      <c r="M38" s="60" t="s">
        <v>47</v>
      </c>
      <c r="N38" s="61" t="s">
        <v>47</v>
      </c>
      <c r="O38" s="61" t="s">
        <v>47</v>
      </c>
      <c r="P38" s="61" t="s">
        <v>47</v>
      </c>
      <c r="Q38" s="61" t="s">
        <v>47</v>
      </c>
      <c r="R38" s="61" t="s">
        <v>47</v>
      </c>
      <c r="S38" s="61" t="s">
        <v>47</v>
      </c>
      <c r="T38" s="61" t="s">
        <v>47</v>
      </c>
      <c r="U38" s="61" t="s">
        <v>47</v>
      </c>
    </row>
    <row r="39" spans="1:21" s="45" customFormat="1" ht="47.25" x14ac:dyDescent="0.25">
      <c r="A39" s="57" t="s">
        <v>81</v>
      </c>
      <c r="B39" s="58" t="s">
        <v>84</v>
      </c>
      <c r="C39" s="59" t="s">
        <v>64</v>
      </c>
      <c r="D39" s="54" t="s">
        <v>47</v>
      </c>
      <c r="E39" s="60" t="s">
        <v>47</v>
      </c>
      <c r="F39" s="54" t="s">
        <v>47</v>
      </c>
      <c r="G39" s="60" t="s">
        <v>47</v>
      </c>
      <c r="H39" s="60" t="s">
        <v>47</v>
      </c>
      <c r="I39" s="60" t="s">
        <v>47</v>
      </c>
      <c r="J39" s="54" t="s">
        <v>47</v>
      </c>
      <c r="K39" s="60" t="s">
        <v>47</v>
      </c>
      <c r="L39" s="54" t="s">
        <v>47</v>
      </c>
      <c r="M39" s="60" t="s">
        <v>47</v>
      </c>
      <c r="N39" s="61" t="s">
        <v>47</v>
      </c>
      <c r="O39" s="61" t="s">
        <v>47</v>
      </c>
      <c r="P39" s="61" t="s">
        <v>47</v>
      </c>
      <c r="Q39" s="61" t="s">
        <v>47</v>
      </c>
      <c r="R39" s="61" t="s">
        <v>47</v>
      </c>
      <c r="S39" s="61" t="s">
        <v>47</v>
      </c>
      <c r="T39" s="61" t="s">
        <v>47</v>
      </c>
      <c r="U39" s="61" t="s">
        <v>47</v>
      </c>
    </row>
    <row r="40" spans="1:21" s="45" customFormat="1" ht="47.25" x14ac:dyDescent="0.25">
      <c r="A40" s="57" t="s">
        <v>81</v>
      </c>
      <c r="B40" s="58" t="s">
        <v>85</v>
      </c>
      <c r="C40" s="59" t="s">
        <v>64</v>
      </c>
      <c r="D40" s="54" t="s">
        <v>47</v>
      </c>
      <c r="E40" s="60" t="s">
        <v>47</v>
      </c>
      <c r="F40" s="54" t="s">
        <v>47</v>
      </c>
      <c r="G40" s="60" t="s">
        <v>47</v>
      </c>
      <c r="H40" s="60" t="s">
        <v>47</v>
      </c>
      <c r="I40" s="60" t="s">
        <v>47</v>
      </c>
      <c r="J40" s="54" t="s">
        <v>47</v>
      </c>
      <c r="K40" s="60" t="s">
        <v>47</v>
      </c>
      <c r="L40" s="54" t="s">
        <v>47</v>
      </c>
      <c r="M40" s="60" t="s">
        <v>47</v>
      </c>
      <c r="N40" s="61" t="s">
        <v>47</v>
      </c>
      <c r="O40" s="61" t="s">
        <v>47</v>
      </c>
      <c r="P40" s="61" t="s">
        <v>47</v>
      </c>
      <c r="Q40" s="61" t="s">
        <v>47</v>
      </c>
      <c r="R40" s="61" t="s">
        <v>47</v>
      </c>
      <c r="S40" s="61" t="s">
        <v>47</v>
      </c>
      <c r="T40" s="61" t="s">
        <v>47</v>
      </c>
      <c r="U40" s="61" t="s">
        <v>47</v>
      </c>
    </row>
    <row r="41" spans="1:21" s="45" customFormat="1" ht="31.5" x14ac:dyDescent="0.25">
      <c r="A41" s="57" t="s">
        <v>86</v>
      </c>
      <c r="B41" s="58" t="s">
        <v>82</v>
      </c>
      <c r="C41" s="59" t="s">
        <v>64</v>
      </c>
      <c r="D41" s="54" t="s">
        <v>47</v>
      </c>
      <c r="E41" s="60" t="s">
        <v>47</v>
      </c>
      <c r="F41" s="54" t="s">
        <v>47</v>
      </c>
      <c r="G41" s="60" t="s">
        <v>47</v>
      </c>
      <c r="H41" s="60" t="s">
        <v>47</v>
      </c>
      <c r="I41" s="60" t="s">
        <v>47</v>
      </c>
      <c r="J41" s="54" t="s">
        <v>47</v>
      </c>
      <c r="K41" s="60" t="s">
        <v>47</v>
      </c>
      <c r="L41" s="54" t="s">
        <v>47</v>
      </c>
      <c r="M41" s="60" t="s">
        <v>47</v>
      </c>
      <c r="N41" s="61" t="s">
        <v>47</v>
      </c>
      <c r="O41" s="61" t="s">
        <v>47</v>
      </c>
      <c r="P41" s="61" t="s">
        <v>47</v>
      </c>
      <c r="Q41" s="61" t="s">
        <v>47</v>
      </c>
      <c r="R41" s="61" t="s">
        <v>47</v>
      </c>
      <c r="S41" s="61" t="s">
        <v>47</v>
      </c>
      <c r="T41" s="61" t="s">
        <v>47</v>
      </c>
      <c r="U41" s="61" t="s">
        <v>47</v>
      </c>
    </row>
    <row r="42" spans="1:21" s="45" customFormat="1" ht="63" x14ac:dyDescent="0.25">
      <c r="A42" s="57" t="s">
        <v>86</v>
      </c>
      <c r="B42" s="58" t="s">
        <v>83</v>
      </c>
      <c r="C42" s="59" t="s">
        <v>64</v>
      </c>
      <c r="D42" s="54" t="s">
        <v>47</v>
      </c>
      <c r="E42" s="60" t="s">
        <v>47</v>
      </c>
      <c r="F42" s="54" t="s">
        <v>47</v>
      </c>
      <c r="G42" s="60" t="s">
        <v>47</v>
      </c>
      <c r="H42" s="60" t="s">
        <v>47</v>
      </c>
      <c r="I42" s="60" t="s">
        <v>47</v>
      </c>
      <c r="J42" s="54" t="s">
        <v>47</v>
      </c>
      <c r="K42" s="60" t="s">
        <v>47</v>
      </c>
      <c r="L42" s="54" t="s">
        <v>47</v>
      </c>
      <c r="M42" s="60" t="s">
        <v>47</v>
      </c>
      <c r="N42" s="61" t="s">
        <v>47</v>
      </c>
      <c r="O42" s="61" t="s">
        <v>47</v>
      </c>
      <c r="P42" s="61" t="s">
        <v>47</v>
      </c>
      <c r="Q42" s="61" t="s">
        <v>47</v>
      </c>
      <c r="R42" s="61" t="s">
        <v>47</v>
      </c>
      <c r="S42" s="61" t="s">
        <v>47</v>
      </c>
      <c r="T42" s="61" t="s">
        <v>47</v>
      </c>
      <c r="U42" s="61" t="s">
        <v>47</v>
      </c>
    </row>
    <row r="43" spans="1:21" s="45" customFormat="1" ht="47.25" x14ac:dyDescent="0.25">
      <c r="A43" s="57" t="s">
        <v>86</v>
      </c>
      <c r="B43" s="58" t="s">
        <v>84</v>
      </c>
      <c r="C43" s="59" t="s">
        <v>64</v>
      </c>
      <c r="D43" s="54" t="s">
        <v>47</v>
      </c>
      <c r="E43" s="60" t="s">
        <v>47</v>
      </c>
      <c r="F43" s="54" t="s">
        <v>47</v>
      </c>
      <c r="G43" s="60" t="s">
        <v>47</v>
      </c>
      <c r="H43" s="60" t="s">
        <v>47</v>
      </c>
      <c r="I43" s="60" t="s">
        <v>47</v>
      </c>
      <c r="J43" s="54" t="s">
        <v>47</v>
      </c>
      <c r="K43" s="60" t="s">
        <v>47</v>
      </c>
      <c r="L43" s="54" t="s">
        <v>47</v>
      </c>
      <c r="M43" s="60" t="s">
        <v>47</v>
      </c>
      <c r="N43" s="61" t="s">
        <v>47</v>
      </c>
      <c r="O43" s="61" t="s">
        <v>47</v>
      </c>
      <c r="P43" s="61" t="s">
        <v>47</v>
      </c>
      <c r="Q43" s="61" t="s">
        <v>47</v>
      </c>
      <c r="R43" s="61" t="s">
        <v>47</v>
      </c>
      <c r="S43" s="61" t="s">
        <v>47</v>
      </c>
      <c r="T43" s="61" t="s">
        <v>47</v>
      </c>
      <c r="U43" s="61" t="s">
        <v>47</v>
      </c>
    </row>
    <row r="44" spans="1:21" s="45" customFormat="1" ht="47.25" x14ac:dyDescent="0.25">
      <c r="A44" s="57" t="s">
        <v>86</v>
      </c>
      <c r="B44" s="58" t="s">
        <v>87</v>
      </c>
      <c r="C44" s="59" t="s">
        <v>64</v>
      </c>
      <c r="D44" s="54" t="s">
        <v>47</v>
      </c>
      <c r="E44" s="60" t="s">
        <v>47</v>
      </c>
      <c r="F44" s="54" t="s">
        <v>47</v>
      </c>
      <c r="G44" s="60" t="s">
        <v>47</v>
      </c>
      <c r="H44" s="60" t="s">
        <v>47</v>
      </c>
      <c r="I44" s="60" t="s">
        <v>47</v>
      </c>
      <c r="J44" s="54" t="s">
        <v>47</v>
      </c>
      <c r="K44" s="60" t="s">
        <v>47</v>
      </c>
      <c r="L44" s="54" t="s">
        <v>47</v>
      </c>
      <c r="M44" s="60" t="s">
        <v>47</v>
      </c>
      <c r="N44" s="61" t="s">
        <v>47</v>
      </c>
      <c r="O44" s="61" t="s">
        <v>47</v>
      </c>
      <c r="P44" s="61" t="s">
        <v>47</v>
      </c>
      <c r="Q44" s="61" t="s">
        <v>47</v>
      </c>
      <c r="R44" s="61" t="s">
        <v>47</v>
      </c>
      <c r="S44" s="61" t="s">
        <v>47</v>
      </c>
      <c r="T44" s="61" t="s">
        <v>47</v>
      </c>
      <c r="U44" s="61" t="s">
        <v>47</v>
      </c>
    </row>
    <row r="45" spans="1:21" s="45" customFormat="1" ht="47.25" x14ac:dyDescent="0.25">
      <c r="A45" s="57" t="s">
        <v>88</v>
      </c>
      <c r="B45" s="58" t="s">
        <v>89</v>
      </c>
      <c r="C45" s="59" t="s">
        <v>64</v>
      </c>
      <c r="D45" s="54" t="s">
        <v>47</v>
      </c>
      <c r="E45" s="60" t="s">
        <v>47</v>
      </c>
      <c r="F45" s="54" t="s">
        <v>47</v>
      </c>
      <c r="G45" s="60" t="s">
        <v>47</v>
      </c>
      <c r="H45" s="60" t="s">
        <v>47</v>
      </c>
      <c r="I45" s="60" t="s">
        <v>47</v>
      </c>
      <c r="J45" s="54" t="s">
        <v>47</v>
      </c>
      <c r="K45" s="60" t="s">
        <v>47</v>
      </c>
      <c r="L45" s="54" t="s">
        <v>47</v>
      </c>
      <c r="M45" s="60" t="s">
        <v>47</v>
      </c>
      <c r="N45" s="61" t="s">
        <v>47</v>
      </c>
      <c r="O45" s="61" t="s">
        <v>47</v>
      </c>
      <c r="P45" s="61" t="s">
        <v>47</v>
      </c>
      <c r="Q45" s="61" t="s">
        <v>47</v>
      </c>
      <c r="R45" s="61" t="s">
        <v>47</v>
      </c>
      <c r="S45" s="61" t="s">
        <v>47</v>
      </c>
      <c r="T45" s="61" t="s">
        <v>47</v>
      </c>
      <c r="U45" s="61" t="s">
        <v>47</v>
      </c>
    </row>
    <row r="46" spans="1:21" s="45" customFormat="1" ht="47.25" x14ac:dyDescent="0.25">
      <c r="A46" s="57" t="s">
        <v>90</v>
      </c>
      <c r="B46" s="58" t="s">
        <v>91</v>
      </c>
      <c r="C46" s="59" t="s">
        <v>64</v>
      </c>
      <c r="D46" s="54" t="s">
        <v>47</v>
      </c>
      <c r="E46" s="60" t="s">
        <v>47</v>
      </c>
      <c r="F46" s="54" t="s">
        <v>47</v>
      </c>
      <c r="G46" s="60" t="s">
        <v>47</v>
      </c>
      <c r="H46" s="60" t="s">
        <v>47</v>
      </c>
      <c r="I46" s="60" t="s">
        <v>47</v>
      </c>
      <c r="J46" s="54" t="s">
        <v>47</v>
      </c>
      <c r="K46" s="60" t="s">
        <v>47</v>
      </c>
      <c r="L46" s="54" t="s">
        <v>47</v>
      </c>
      <c r="M46" s="60" t="s">
        <v>47</v>
      </c>
      <c r="N46" s="61" t="s">
        <v>47</v>
      </c>
      <c r="O46" s="61" t="s">
        <v>47</v>
      </c>
      <c r="P46" s="61" t="s">
        <v>47</v>
      </c>
      <c r="Q46" s="61" t="s">
        <v>47</v>
      </c>
      <c r="R46" s="61" t="s">
        <v>47</v>
      </c>
      <c r="S46" s="61" t="s">
        <v>47</v>
      </c>
      <c r="T46" s="61" t="s">
        <v>47</v>
      </c>
      <c r="U46" s="61" t="s">
        <v>47</v>
      </c>
    </row>
    <row r="47" spans="1:21" s="45" customFormat="1" ht="47.25" x14ac:dyDescent="0.25">
      <c r="A47" s="57" t="s">
        <v>92</v>
      </c>
      <c r="B47" s="58" t="s">
        <v>93</v>
      </c>
      <c r="C47" s="59" t="s">
        <v>64</v>
      </c>
      <c r="D47" s="54" t="s">
        <v>47</v>
      </c>
      <c r="E47" s="60" t="s">
        <v>47</v>
      </c>
      <c r="F47" s="54" t="s">
        <v>47</v>
      </c>
      <c r="G47" s="60" t="s">
        <v>47</v>
      </c>
      <c r="H47" s="60" t="s">
        <v>47</v>
      </c>
      <c r="I47" s="60" t="s">
        <v>47</v>
      </c>
      <c r="J47" s="54" t="s">
        <v>47</v>
      </c>
      <c r="K47" s="60" t="s">
        <v>47</v>
      </c>
      <c r="L47" s="54" t="s">
        <v>47</v>
      </c>
      <c r="M47" s="60" t="s">
        <v>47</v>
      </c>
      <c r="N47" s="61" t="s">
        <v>47</v>
      </c>
      <c r="O47" s="61" t="s">
        <v>47</v>
      </c>
      <c r="P47" s="61" t="s">
        <v>47</v>
      </c>
      <c r="Q47" s="61" t="s">
        <v>47</v>
      </c>
      <c r="R47" s="61" t="s">
        <v>47</v>
      </c>
      <c r="S47" s="61" t="s">
        <v>47</v>
      </c>
      <c r="T47" s="61" t="s">
        <v>47</v>
      </c>
      <c r="U47" s="61" t="s">
        <v>47</v>
      </c>
    </row>
    <row r="48" spans="1:21" s="70" customFormat="1" ht="15.75" x14ac:dyDescent="0.25">
      <c r="A48" s="67" t="s">
        <v>94</v>
      </c>
      <c r="B48" s="68" t="s">
        <v>95</v>
      </c>
      <c r="C48" s="67" t="s">
        <v>64</v>
      </c>
      <c r="D48" s="69">
        <f t="shared" ref="D48:U48" si="1">SUM(D49,D54)</f>
        <v>0</v>
      </c>
      <c r="E48" s="69">
        <f t="shared" si="1"/>
        <v>0</v>
      </c>
      <c r="F48" s="69">
        <f t="shared" si="1"/>
        <v>0</v>
      </c>
      <c r="G48" s="69">
        <f t="shared" si="1"/>
        <v>0</v>
      </c>
      <c r="H48" s="69">
        <f t="shared" si="1"/>
        <v>1260</v>
      </c>
      <c r="I48" s="69">
        <f t="shared" si="1"/>
        <v>1260</v>
      </c>
      <c r="J48" s="69">
        <f t="shared" si="1"/>
        <v>0.44</v>
      </c>
      <c r="K48" s="69">
        <f t="shared" si="1"/>
        <v>0.44</v>
      </c>
      <c r="L48" s="69">
        <f t="shared" si="1"/>
        <v>0</v>
      </c>
      <c r="M48" s="69">
        <f t="shared" si="1"/>
        <v>0</v>
      </c>
      <c r="N48" s="69">
        <f t="shared" si="1"/>
        <v>0</v>
      </c>
      <c r="O48" s="69">
        <f t="shared" si="1"/>
        <v>0</v>
      </c>
      <c r="P48" s="69">
        <f t="shared" si="1"/>
        <v>0</v>
      </c>
      <c r="Q48" s="69">
        <f t="shared" si="1"/>
        <v>0</v>
      </c>
      <c r="R48" s="69">
        <f t="shared" si="1"/>
        <v>0</v>
      </c>
      <c r="S48" s="69">
        <f t="shared" si="1"/>
        <v>0</v>
      </c>
      <c r="T48" s="69">
        <f t="shared" si="1"/>
        <v>0</v>
      </c>
      <c r="U48" s="69">
        <f t="shared" si="1"/>
        <v>0</v>
      </c>
    </row>
    <row r="49" spans="1:21" s="74" customFormat="1" ht="31.5" x14ac:dyDescent="0.25">
      <c r="A49" s="71" t="s">
        <v>96</v>
      </c>
      <c r="B49" s="72" t="s">
        <v>97</v>
      </c>
      <c r="C49" s="71" t="s">
        <v>64</v>
      </c>
      <c r="D49" s="73">
        <f>SUM(D50,D51)</f>
        <v>0</v>
      </c>
      <c r="E49" s="73">
        <f t="shared" ref="E49:U49" si="2">SUM(E50,E51)</f>
        <v>0</v>
      </c>
      <c r="F49" s="73">
        <f t="shared" si="2"/>
        <v>0</v>
      </c>
      <c r="G49" s="73">
        <f t="shared" si="2"/>
        <v>0</v>
      </c>
      <c r="H49" s="73">
        <f t="shared" si="2"/>
        <v>1260</v>
      </c>
      <c r="I49" s="73">
        <f t="shared" si="2"/>
        <v>1260</v>
      </c>
      <c r="J49" s="73">
        <f t="shared" si="2"/>
        <v>0</v>
      </c>
      <c r="K49" s="73">
        <f t="shared" si="2"/>
        <v>0</v>
      </c>
      <c r="L49" s="73">
        <f t="shared" si="2"/>
        <v>0</v>
      </c>
      <c r="M49" s="73">
        <f t="shared" si="2"/>
        <v>0</v>
      </c>
      <c r="N49" s="73">
        <f t="shared" si="2"/>
        <v>0</v>
      </c>
      <c r="O49" s="73">
        <f t="shared" si="2"/>
        <v>0</v>
      </c>
      <c r="P49" s="73">
        <f t="shared" si="2"/>
        <v>0</v>
      </c>
      <c r="Q49" s="73">
        <f t="shared" si="2"/>
        <v>0</v>
      </c>
      <c r="R49" s="73">
        <f t="shared" si="2"/>
        <v>0</v>
      </c>
      <c r="S49" s="73">
        <f t="shared" si="2"/>
        <v>0</v>
      </c>
      <c r="T49" s="73">
        <f t="shared" si="2"/>
        <v>0</v>
      </c>
      <c r="U49" s="73">
        <f t="shared" si="2"/>
        <v>0</v>
      </c>
    </row>
    <row r="50" spans="1:21" s="49" customFormat="1" ht="15.75" x14ac:dyDescent="0.25">
      <c r="A50" s="46" t="s">
        <v>98</v>
      </c>
      <c r="B50" s="47" t="s">
        <v>99</v>
      </c>
      <c r="C50" s="46" t="s">
        <v>64</v>
      </c>
      <c r="D50" s="75" t="s">
        <v>47</v>
      </c>
      <c r="E50" s="75" t="s">
        <v>47</v>
      </c>
      <c r="F50" s="75" t="s">
        <v>47</v>
      </c>
      <c r="G50" s="75" t="s">
        <v>47</v>
      </c>
      <c r="H50" s="75" t="s">
        <v>47</v>
      </c>
      <c r="I50" s="75" t="s">
        <v>47</v>
      </c>
      <c r="J50" s="75" t="s">
        <v>47</v>
      </c>
      <c r="K50" s="75" t="s">
        <v>47</v>
      </c>
      <c r="L50" s="75" t="s">
        <v>47</v>
      </c>
      <c r="M50" s="75" t="s">
        <v>47</v>
      </c>
      <c r="N50" s="75" t="s">
        <v>47</v>
      </c>
      <c r="O50" s="75" t="s">
        <v>47</v>
      </c>
      <c r="P50" s="75" t="s">
        <v>47</v>
      </c>
      <c r="Q50" s="75" t="s">
        <v>47</v>
      </c>
      <c r="R50" s="75" t="s">
        <v>47</v>
      </c>
      <c r="S50" s="75" t="s">
        <v>47</v>
      </c>
      <c r="T50" s="75" t="s">
        <v>47</v>
      </c>
      <c r="U50" s="75" t="s">
        <v>47</v>
      </c>
    </row>
    <row r="51" spans="1:21" s="79" customFormat="1" ht="31.5" x14ac:dyDescent="0.25">
      <c r="A51" s="76" t="s">
        <v>100</v>
      </c>
      <c r="B51" s="77" t="s">
        <v>101</v>
      </c>
      <c r="C51" s="76" t="s">
        <v>64</v>
      </c>
      <c r="D51" s="78">
        <f t="shared" ref="D51:U51" si="3">SUM(D52:D53)</f>
        <v>0</v>
      </c>
      <c r="E51" s="78">
        <f t="shared" si="3"/>
        <v>0</v>
      </c>
      <c r="F51" s="78">
        <f t="shared" si="3"/>
        <v>0</v>
      </c>
      <c r="G51" s="78">
        <f t="shared" si="3"/>
        <v>0</v>
      </c>
      <c r="H51" s="78">
        <f t="shared" si="3"/>
        <v>1260</v>
      </c>
      <c r="I51" s="78">
        <f t="shared" si="3"/>
        <v>1260</v>
      </c>
      <c r="J51" s="78">
        <f t="shared" si="3"/>
        <v>0</v>
      </c>
      <c r="K51" s="78">
        <f t="shared" si="3"/>
        <v>0</v>
      </c>
      <c r="L51" s="78">
        <f t="shared" si="3"/>
        <v>0</v>
      </c>
      <c r="M51" s="78">
        <f t="shared" si="3"/>
        <v>0</v>
      </c>
      <c r="N51" s="78">
        <f t="shared" si="3"/>
        <v>0</v>
      </c>
      <c r="O51" s="78">
        <f t="shared" si="3"/>
        <v>0</v>
      </c>
      <c r="P51" s="78">
        <f t="shared" si="3"/>
        <v>0</v>
      </c>
      <c r="Q51" s="78">
        <f t="shared" si="3"/>
        <v>0</v>
      </c>
      <c r="R51" s="78">
        <f t="shared" si="3"/>
        <v>0</v>
      </c>
      <c r="S51" s="78">
        <f t="shared" si="3"/>
        <v>0</v>
      </c>
      <c r="T51" s="78">
        <f t="shared" si="3"/>
        <v>0</v>
      </c>
      <c r="U51" s="78">
        <f t="shared" si="3"/>
        <v>0</v>
      </c>
    </row>
    <row r="52" spans="1:21" s="49" customFormat="1" ht="392.25" customHeight="1" x14ac:dyDescent="0.25">
      <c r="A52" s="46" t="s">
        <v>100</v>
      </c>
      <c r="B52" s="47" t="s">
        <v>147</v>
      </c>
      <c r="C52" s="47" t="s">
        <v>148</v>
      </c>
      <c r="D52" s="75" t="s">
        <v>47</v>
      </c>
      <c r="E52" s="80" t="s">
        <v>47</v>
      </c>
      <c r="F52" s="80" t="s">
        <v>47</v>
      </c>
      <c r="G52" s="80" t="s">
        <v>47</v>
      </c>
      <c r="H52" s="80">
        <v>1260</v>
      </c>
      <c r="I52" s="80">
        <f>H52</f>
        <v>1260</v>
      </c>
      <c r="J52" s="80" t="s">
        <v>47</v>
      </c>
      <c r="K52" s="80" t="s">
        <v>47</v>
      </c>
      <c r="L52" s="80" t="s">
        <v>47</v>
      </c>
      <c r="M52" s="80" t="s">
        <v>47</v>
      </c>
      <c r="N52" s="80" t="s">
        <v>47</v>
      </c>
      <c r="O52" s="80" t="s">
        <v>47</v>
      </c>
      <c r="P52" s="80" t="s">
        <v>47</v>
      </c>
      <c r="Q52" s="80" t="s">
        <v>47</v>
      </c>
      <c r="R52" s="80" t="s">
        <v>47</v>
      </c>
      <c r="S52" s="80" t="s">
        <v>47</v>
      </c>
      <c r="T52" s="80" t="s">
        <v>47</v>
      </c>
      <c r="U52" s="80" t="s">
        <v>47</v>
      </c>
    </row>
    <row r="53" spans="1:21" s="49" customFormat="1" ht="25.5" customHeight="1" x14ac:dyDescent="0.25">
      <c r="A53" s="46" t="s">
        <v>100</v>
      </c>
      <c r="B53" s="47" t="s">
        <v>102</v>
      </c>
      <c r="C53" s="46" t="s">
        <v>47</v>
      </c>
      <c r="D53" s="75" t="s">
        <v>47</v>
      </c>
      <c r="E53" s="80" t="s">
        <v>47</v>
      </c>
      <c r="F53" s="80" t="s">
        <v>47</v>
      </c>
      <c r="G53" s="80" t="s">
        <v>47</v>
      </c>
      <c r="H53" s="80" t="s">
        <v>47</v>
      </c>
      <c r="I53" s="80" t="s">
        <v>47</v>
      </c>
      <c r="J53" s="80" t="s">
        <v>47</v>
      </c>
      <c r="K53" s="80" t="s">
        <v>47</v>
      </c>
      <c r="L53" s="80" t="s">
        <v>47</v>
      </c>
      <c r="M53" s="80" t="s">
        <v>47</v>
      </c>
      <c r="N53" s="80" t="s">
        <v>47</v>
      </c>
      <c r="O53" s="80" t="s">
        <v>47</v>
      </c>
      <c r="P53" s="80" t="s">
        <v>47</v>
      </c>
      <c r="Q53" s="80" t="s">
        <v>47</v>
      </c>
      <c r="R53" s="80" t="s">
        <v>47</v>
      </c>
      <c r="S53" s="80" t="s">
        <v>47</v>
      </c>
      <c r="T53" s="80" t="s">
        <v>47</v>
      </c>
      <c r="U53" s="80" t="s">
        <v>47</v>
      </c>
    </row>
    <row r="54" spans="1:21" s="74" customFormat="1" ht="31.5" x14ac:dyDescent="0.25">
      <c r="A54" s="71" t="s">
        <v>103</v>
      </c>
      <c r="B54" s="72" t="s">
        <v>104</v>
      </c>
      <c r="C54" s="71" t="s">
        <v>64</v>
      </c>
      <c r="D54" s="73">
        <f>SUM(D55,D56)</f>
        <v>0</v>
      </c>
      <c r="E54" s="73">
        <f t="shared" ref="E54:U54" si="4">SUM(E55,E56)</f>
        <v>0</v>
      </c>
      <c r="F54" s="73">
        <f t="shared" si="4"/>
        <v>0</v>
      </c>
      <c r="G54" s="73">
        <f t="shared" si="4"/>
        <v>0</v>
      </c>
      <c r="H54" s="73">
        <f t="shared" si="4"/>
        <v>0</v>
      </c>
      <c r="I54" s="73">
        <f t="shared" si="4"/>
        <v>0</v>
      </c>
      <c r="J54" s="73">
        <f t="shared" si="4"/>
        <v>0.44</v>
      </c>
      <c r="K54" s="73">
        <f t="shared" si="4"/>
        <v>0.44</v>
      </c>
      <c r="L54" s="73">
        <f t="shared" si="4"/>
        <v>0</v>
      </c>
      <c r="M54" s="73">
        <f t="shared" si="4"/>
        <v>0</v>
      </c>
      <c r="N54" s="73">
        <f t="shared" si="4"/>
        <v>0</v>
      </c>
      <c r="O54" s="73">
        <f t="shared" si="4"/>
        <v>0</v>
      </c>
      <c r="P54" s="73">
        <f t="shared" si="4"/>
        <v>0</v>
      </c>
      <c r="Q54" s="73">
        <f t="shared" si="4"/>
        <v>0</v>
      </c>
      <c r="R54" s="73">
        <f t="shared" si="4"/>
        <v>0</v>
      </c>
      <c r="S54" s="73">
        <f t="shared" si="4"/>
        <v>0</v>
      </c>
      <c r="T54" s="73">
        <f t="shared" si="4"/>
        <v>0</v>
      </c>
      <c r="U54" s="73">
        <f t="shared" si="4"/>
        <v>0</v>
      </c>
    </row>
    <row r="55" spans="1:21" s="45" customFormat="1" ht="15.75" x14ac:dyDescent="0.25">
      <c r="A55" s="57" t="s">
        <v>105</v>
      </c>
      <c r="B55" s="58" t="s">
        <v>106</v>
      </c>
      <c r="C55" s="57" t="s">
        <v>64</v>
      </c>
      <c r="D55" s="75" t="s">
        <v>47</v>
      </c>
      <c r="E55" s="75" t="s">
        <v>47</v>
      </c>
      <c r="F55" s="75" t="s">
        <v>47</v>
      </c>
      <c r="G55" s="75" t="s">
        <v>47</v>
      </c>
      <c r="H55" s="75" t="s">
        <v>47</v>
      </c>
      <c r="I55" s="75" t="s">
        <v>47</v>
      </c>
      <c r="J55" s="75" t="s">
        <v>47</v>
      </c>
      <c r="K55" s="75" t="s">
        <v>47</v>
      </c>
      <c r="L55" s="75" t="s">
        <v>47</v>
      </c>
      <c r="M55" s="75" t="s">
        <v>47</v>
      </c>
      <c r="N55" s="75" t="s">
        <v>47</v>
      </c>
      <c r="O55" s="75" t="s">
        <v>47</v>
      </c>
      <c r="P55" s="75" t="s">
        <v>47</v>
      </c>
      <c r="Q55" s="75" t="s">
        <v>47</v>
      </c>
      <c r="R55" s="75" t="s">
        <v>47</v>
      </c>
      <c r="S55" s="75" t="s">
        <v>47</v>
      </c>
      <c r="T55" s="75" t="s">
        <v>47</v>
      </c>
      <c r="U55" s="81" t="s">
        <v>47</v>
      </c>
    </row>
    <row r="56" spans="1:21" s="79" customFormat="1" ht="31.5" x14ac:dyDescent="0.25">
      <c r="A56" s="76" t="s">
        <v>107</v>
      </c>
      <c r="B56" s="77" t="s">
        <v>108</v>
      </c>
      <c r="C56" s="76" t="s">
        <v>64</v>
      </c>
      <c r="D56" s="78">
        <f>SUM(D57:D58)</f>
        <v>0</v>
      </c>
      <c r="E56" s="78">
        <f t="shared" ref="E56:U56" si="5">SUM(E57:E58)</f>
        <v>0</v>
      </c>
      <c r="F56" s="78">
        <f t="shared" si="5"/>
        <v>0</v>
      </c>
      <c r="G56" s="78">
        <f t="shared" si="5"/>
        <v>0</v>
      </c>
      <c r="H56" s="78">
        <f t="shared" si="5"/>
        <v>0</v>
      </c>
      <c r="I56" s="78">
        <f t="shared" si="5"/>
        <v>0</v>
      </c>
      <c r="J56" s="78">
        <f t="shared" si="5"/>
        <v>0.44</v>
      </c>
      <c r="K56" s="78">
        <f t="shared" si="5"/>
        <v>0.44</v>
      </c>
      <c r="L56" s="78">
        <f t="shared" si="5"/>
        <v>0</v>
      </c>
      <c r="M56" s="78">
        <f t="shared" si="5"/>
        <v>0</v>
      </c>
      <c r="N56" s="78">
        <f t="shared" si="5"/>
        <v>0</v>
      </c>
      <c r="O56" s="78">
        <f t="shared" si="5"/>
        <v>0</v>
      </c>
      <c r="P56" s="78">
        <f t="shared" si="5"/>
        <v>0</v>
      </c>
      <c r="Q56" s="78">
        <f t="shared" si="5"/>
        <v>0</v>
      </c>
      <c r="R56" s="78">
        <f t="shared" si="5"/>
        <v>0</v>
      </c>
      <c r="S56" s="78">
        <f t="shared" si="5"/>
        <v>0</v>
      </c>
      <c r="T56" s="78">
        <f t="shared" si="5"/>
        <v>0</v>
      </c>
      <c r="U56" s="78">
        <f t="shared" si="5"/>
        <v>0</v>
      </c>
    </row>
    <row r="57" spans="1:21" s="45" customFormat="1" ht="90.75" customHeight="1" x14ac:dyDescent="0.25">
      <c r="A57" s="57" t="s">
        <v>107</v>
      </c>
      <c r="B57" s="58" t="s">
        <v>154</v>
      </c>
      <c r="C57" s="58" t="s">
        <v>155</v>
      </c>
      <c r="D57" s="75" t="s">
        <v>47</v>
      </c>
      <c r="E57" s="75" t="s">
        <v>47</v>
      </c>
      <c r="F57" s="75" t="s">
        <v>47</v>
      </c>
      <c r="G57" s="75" t="s">
        <v>47</v>
      </c>
      <c r="H57" s="75" t="s">
        <v>47</v>
      </c>
      <c r="I57" s="75" t="s">
        <v>47</v>
      </c>
      <c r="J57" s="82">
        <v>0.08</v>
      </c>
      <c r="K57" s="82">
        <f>J57</f>
        <v>0.08</v>
      </c>
      <c r="L57" s="75" t="s">
        <v>47</v>
      </c>
      <c r="M57" s="75" t="s">
        <v>47</v>
      </c>
      <c r="N57" s="75" t="s">
        <v>47</v>
      </c>
      <c r="O57" s="75" t="s">
        <v>47</v>
      </c>
      <c r="P57" s="75" t="s">
        <v>47</v>
      </c>
      <c r="Q57" s="75" t="s">
        <v>47</v>
      </c>
      <c r="R57" s="75" t="s">
        <v>47</v>
      </c>
      <c r="S57" s="75" t="s">
        <v>47</v>
      </c>
      <c r="T57" s="75" t="s">
        <v>47</v>
      </c>
      <c r="U57" s="75" t="s">
        <v>47</v>
      </c>
    </row>
    <row r="58" spans="1:21" s="45" customFormat="1" ht="141.75" customHeight="1" x14ac:dyDescent="0.25">
      <c r="A58" s="57" t="s">
        <v>107</v>
      </c>
      <c r="B58" s="58" t="s">
        <v>156</v>
      </c>
      <c r="C58" s="58" t="s">
        <v>157</v>
      </c>
      <c r="D58" s="75" t="s">
        <v>47</v>
      </c>
      <c r="E58" s="75" t="s">
        <v>47</v>
      </c>
      <c r="F58" s="75" t="s">
        <v>47</v>
      </c>
      <c r="G58" s="75" t="s">
        <v>47</v>
      </c>
      <c r="H58" s="75" t="s">
        <v>47</v>
      </c>
      <c r="I58" s="75" t="s">
        <v>47</v>
      </c>
      <c r="J58" s="82">
        <v>0.36</v>
      </c>
      <c r="K58" s="82">
        <f>J58</f>
        <v>0.36</v>
      </c>
      <c r="L58" s="75" t="s">
        <v>47</v>
      </c>
      <c r="M58" s="75" t="s">
        <v>47</v>
      </c>
      <c r="N58" s="75" t="s">
        <v>47</v>
      </c>
      <c r="O58" s="75" t="s">
        <v>47</v>
      </c>
      <c r="P58" s="75" t="s">
        <v>47</v>
      </c>
      <c r="Q58" s="75" t="s">
        <v>47</v>
      </c>
      <c r="R58" s="75" t="s">
        <v>47</v>
      </c>
      <c r="S58" s="75" t="s">
        <v>47</v>
      </c>
      <c r="T58" s="75" t="s">
        <v>47</v>
      </c>
      <c r="U58" s="75" t="s">
        <v>47</v>
      </c>
    </row>
    <row r="59" spans="1:21" s="45" customFormat="1" ht="31.5" x14ac:dyDescent="0.25">
      <c r="A59" s="57" t="s">
        <v>109</v>
      </c>
      <c r="B59" s="58" t="s">
        <v>110</v>
      </c>
      <c r="C59" s="59" t="s">
        <v>64</v>
      </c>
      <c r="D59" s="54" t="s">
        <v>47</v>
      </c>
      <c r="E59" s="54" t="s">
        <v>47</v>
      </c>
      <c r="F59" s="54" t="s">
        <v>47</v>
      </c>
      <c r="G59" s="54" t="s">
        <v>47</v>
      </c>
      <c r="H59" s="54" t="s">
        <v>47</v>
      </c>
      <c r="I59" s="54" t="s">
        <v>47</v>
      </c>
      <c r="J59" s="54" t="s">
        <v>47</v>
      </c>
      <c r="K59" s="54" t="s">
        <v>47</v>
      </c>
      <c r="L59" s="54" t="s">
        <v>47</v>
      </c>
      <c r="M59" s="54" t="s">
        <v>47</v>
      </c>
      <c r="N59" s="61" t="s">
        <v>47</v>
      </c>
      <c r="O59" s="61" t="s">
        <v>47</v>
      </c>
      <c r="P59" s="61" t="s">
        <v>47</v>
      </c>
      <c r="Q59" s="61" t="s">
        <v>47</v>
      </c>
      <c r="R59" s="61" t="s">
        <v>47</v>
      </c>
      <c r="S59" s="61" t="s">
        <v>47</v>
      </c>
      <c r="T59" s="61" t="s">
        <v>47</v>
      </c>
      <c r="U59" s="61" t="s">
        <v>47</v>
      </c>
    </row>
    <row r="60" spans="1:21" s="45" customFormat="1" ht="15.75" x14ac:dyDescent="0.25">
      <c r="A60" s="57" t="s">
        <v>111</v>
      </c>
      <c r="B60" s="58" t="s">
        <v>112</v>
      </c>
      <c r="C60" s="59" t="s">
        <v>64</v>
      </c>
      <c r="D60" s="54" t="s">
        <v>47</v>
      </c>
      <c r="E60" s="54" t="s">
        <v>47</v>
      </c>
      <c r="F60" s="54" t="s">
        <v>47</v>
      </c>
      <c r="G60" s="54" t="s">
        <v>47</v>
      </c>
      <c r="H60" s="54" t="s">
        <v>47</v>
      </c>
      <c r="I60" s="54" t="s">
        <v>47</v>
      </c>
      <c r="J60" s="54" t="s">
        <v>47</v>
      </c>
      <c r="K60" s="54" t="s">
        <v>47</v>
      </c>
      <c r="L60" s="54" t="s">
        <v>47</v>
      </c>
      <c r="M60" s="54" t="s">
        <v>47</v>
      </c>
      <c r="N60" s="61" t="s">
        <v>47</v>
      </c>
      <c r="O60" s="61" t="s">
        <v>47</v>
      </c>
      <c r="P60" s="61" t="s">
        <v>47</v>
      </c>
      <c r="Q60" s="61" t="s">
        <v>47</v>
      </c>
      <c r="R60" s="61" t="s">
        <v>47</v>
      </c>
      <c r="S60" s="61" t="s">
        <v>47</v>
      </c>
      <c r="T60" s="61" t="s">
        <v>47</v>
      </c>
      <c r="U60" s="61" t="s">
        <v>47</v>
      </c>
    </row>
    <row r="61" spans="1:21" s="45" customFormat="1" ht="15.75" x14ac:dyDescent="0.25">
      <c r="A61" s="57" t="s">
        <v>113</v>
      </c>
      <c r="B61" s="58" t="s">
        <v>114</v>
      </c>
      <c r="C61" s="59" t="s">
        <v>64</v>
      </c>
      <c r="D61" s="54" t="s">
        <v>47</v>
      </c>
      <c r="E61" s="54" t="s">
        <v>47</v>
      </c>
      <c r="F61" s="54" t="s">
        <v>47</v>
      </c>
      <c r="G61" s="54" t="s">
        <v>47</v>
      </c>
      <c r="H61" s="54" t="s">
        <v>47</v>
      </c>
      <c r="I61" s="54" t="s">
        <v>47</v>
      </c>
      <c r="J61" s="54" t="s">
        <v>47</v>
      </c>
      <c r="K61" s="54" t="s">
        <v>47</v>
      </c>
      <c r="L61" s="54" t="s">
        <v>47</v>
      </c>
      <c r="M61" s="54" t="s">
        <v>47</v>
      </c>
      <c r="N61" s="61" t="s">
        <v>47</v>
      </c>
      <c r="O61" s="61" t="s">
        <v>47</v>
      </c>
      <c r="P61" s="61" t="s">
        <v>47</v>
      </c>
      <c r="Q61" s="61" t="s">
        <v>47</v>
      </c>
      <c r="R61" s="61" t="s">
        <v>47</v>
      </c>
      <c r="S61" s="61" t="s">
        <v>47</v>
      </c>
      <c r="T61" s="61" t="s">
        <v>47</v>
      </c>
      <c r="U61" s="61" t="s">
        <v>47</v>
      </c>
    </row>
    <row r="62" spans="1:21" s="45" customFormat="1" ht="15.75" x14ac:dyDescent="0.25">
      <c r="A62" s="57" t="s">
        <v>115</v>
      </c>
      <c r="B62" s="58" t="s">
        <v>116</v>
      </c>
      <c r="C62" s="59" t="s">
        <v>64</v>
      </c>
      <c r="D62" s="54" t="s">
        <v>47</v>
      </c>
      <c r="E62" s="54" t="s">
        <v>47</v>
      </c>
      <c r="F62" s="54" t="s">
        <v>47</v>
      </c>
      <c r="G62" s="54" t="s">
        <v>47</v>
      </c>
      <c r="H62" s="54" t="s">
        <v>47</v>
      </c>
      <c r="I62" s="54" t="s">
        <v>47</v>
      </c>
      <c r="J62" s="54" t="s">
        <v>47</v>
      </c>
      <c r="K62" s="54" t="s">
        <v>47</v>
      </c>
      <c r="L62" s="54" t="s">
        <v>47</v>
      </c>
      <c r="M62" s="54" t="s">
        <v>47</v>
      </c>
      <c r="N62" s="61" t="s">
        <v>47</v>
      </c>
      <c r="O62" s="61" t="s">
        <v>47</v>
      </c>
      <c r="P62" s="61" t="s">
        <v>47</v>
      </c>
      <c r="Q62" s="61" t="s">
        <v>47</v>
      </c>
      <c r="R62" s="61" t="s">
        <v>47</v>
      </c>
      <c r="S62" s="61" t="s">
        <v>47</v>
      </c>
      <c r="T62" s="61" t="s">
        <v>47</v>
      </c>
      <c r="U62" s="61" t="s">
        <v>47</v>
      </c>
    </row>
    <row r="63" spans="1:21" s="45" customFormat="1" ht="31.5" x14ac:dyDescent="0.25">
      <c r="A63" s="57" t="s">
        <v>117</v>
      </c>
      <c r="B63" s="58" t="s">
        <v>118</v>
      </c>
      <c r="C63" s="59" t="s">
        <v>64</v>
      </c>
      <c r="D63" s="54" t="s">
        <v>47</v>
      </c>
      <c r="E63" s="54" t="s">
        <v>47</v>
      </c>
      <c r="F63" s="54" t="s">
        <v>47</v>
      </c>
      <c r="G63" s="54" t="s">
        <v>47</v>
      </c>
      <c r="H63" s="54" t="s">
        <v>47</v>
      </c>
      <c r="I63" s="54" t="s">
        <v>47</v>
      </c>
      <c r="J63" s="54" t="s">
        <v>47</v>
      </c>
      <c r="K63" s="54" t="s">
        <v>47</v>
      </c>
      <c r="L63" s="54" t="s">
        <v>47</v>
      </c>
      <c r="M63" s="54" t="s">
        <v>47</v>
      </c>
      <c r="N63" s="61" t="s">
        <v>47</v>
      </c>
      <c r="O63" s="61" t="s">
        <v>47</v>
      </c>
      <c r="P63" s="61" t="s">
        <v>47</v>
      </c>
      <c r="Q63" s="61" t="s">
        <v>47</v>
      </c>
      <c r="R63" s="61" t="s">
        <v>47</v>
      </c>
      <c r="S63" s="61" t="s">
        <v>47</v>
      </c>
      <c r="T63" s="61" t="s">
        <v>47</v>
      </c>
      <c r="U63" s="61" t="s">
        <v>47</v>
      </c>
    </row>
    <row r="64" spans="1:21" s="45" customFormat="1" ht="31.5" x14ac:dyDescent="0.25">
      <c r="A64" s="57" t="s">
        <v>119</v>
      </c>
      <c r="B64" s="58" t="s">
        <v>120</v>
      </c>
      <c r="C64" s="59" t="s">
        <v>64</v>
      </c>
      <c r="D64" s="54" t="s">
        <v>47</v>
      </c>
      <c r="E64" s="54" t="s">
        <v>47</v>
      </c>
      <c r="F64" s="54" t="s">
        <v>47</v>
      </c>
      <c r="G64" s="54" t="s">
        <v>47</v>
      </c>
      <c r="H64" s="54" t="s">
        <v>47</v>
      </c>
      <c r="I64" s="54" t="s">
        <v>47</v>
      </c>
      <c r="J64" s="54" t="s">
        <v>47</v>
      </c>
      <c r="K64" s="54" t="s">
        <v>47</v>
      </c>
      <c r="L64" s="54" t="s">
        <v>47</v>
      </c>
      <c r="M64" s="54" t="s">
        <v>47</v>
      </c>
      <c r="N64" s="61" t="s">
        <v>47</v>
      </c>
      <c r="O64" s="61" t="s">
        <v>47</v>
      </c>
      <c r="P64" s="61" t="s">
        <v>47</v>
      </c>
      <c r="Q64" s="61" t="s">
        <v>47</v>
      </c>
      <c r="R64" s="61" t="s">
        <v>47</v>
      </c>
      <c r="S64" s="61" t="s">
        <v>47</v>
      </c>
      <c r="T64" s="61" t="s">
        <v>47</v>
      </c>
      <c r="U64" s="61" t="s">
        <v>47</v>
      </c>
    </row>
    <row r="65" spans="1:21" s="45" customFormat="1" ht="31.5" x14ac:dyDescent="0.25">
      <c r="A65" s="57" t="s">
        <v>121</v>
      </c>
      <c r="B65" s="58" t="s">
        <v>122</v>
      </c>
      <c r="C65" s="59" t="s">
        <v>64</v>
      </c>
      <c r="D65" s="54" t="s">
        <v>47</v>
      </c>
      <c r="E65" s="54" t="s">
        <v>47</v>
      </c>
      <c r="F65" s="54" t="s">
        <v>47</v>
      </c>
      <c r="G65" s="54" t="s">
        <v>47</v>
      </c>
      <c r="H65" s="54" t="s">
        <v>47</v>
      </c>
      <c r="I65" s="54" t="s">
        <v>47</v>
      </c>
      <c r="J65" s="54" t="s">
        <v>47</v>
      </c>
      <c r="K65" s="54" t="s">
        <v>47</v>
      </c>
      <c r="L65" s="54" t="s">
        <v>47</v>
      </c>
      <c r="M65" s="54" t="s">
        <v>47</v>
      </c>
      <c r="N65" s="61" t="s">
        <v>47</v>
      </c>
      <c r="O65" s="61" t="s">
        <v>47</v>
      </c>
      <c r="P65" s="61" t="s">
        <v>47</v>
      </c>
      <c r="Q65" s="61" t="s">
        <v>47</v>
      </c>
      <c r="R65" s="61" t="s">
        <v>47</v>
      </c>
      <c r="S65" s="61" t="s">
        <v>47</v>
      </c>
      <c r="T65" s="61" t="s">
        <v>47</v>
      </c>
      <c r="U65" s="61" t="s">
        <v>47</v>
      </c>
    </row>
    <row r="66" spans="1:21" s="45" customFormat="1" ht="31.5" x14ac:dyDescent="0.25">
      <c r="A66" s="57" t="s">
        <v>123</v>
      </c>
      <c r="B66" s="58" t="s">
        <v>124</v>
      </c>
      <c r="C66" s="59" t="s">
        <v>64</v>
      </c>
      <c r="D66" s="54" t="s">
        <v>47</v>
      </c>
      <c r="E66" s="54" t="s">
        <v>47</v>
      </c>
      <c r="F66" s="54" t="s">
        <v>47</v>
      </c>
      <c r="G66" s="54" t="s">
        <v>47</v>
      </c>
      <c r="H66" s="54" t="s">
        <v>47</v>
      </c>
      <c r="I66" s="54" t="s">
        <v>47</v>
      </c>
      <c r="J66" s="54" t="s">
        <v>47</v>
      </c>
      <c r="K66" s="54" t="s">
        <v>47</v>
      </c>
      <c r="L66" s="54" t="s">
        <v>47</v>
      </c>
      <c r="M66" s="54" t="s">
        <v>47</v>
      </c>
      <c r="N66" s="61" t="s">
        <v>47</v>
      </c>
      <c r="O66" s="61" t="s">
        <v>47</v>
      </c>
      <c r="P66" s="61" t="s">
        <v>47</v>
      </c>
      <c r="Q66" s="61" t="s">
        <v>47</v>
      </c>
      <c r="R66" s="61" t="s">
        <v>47</v>
      </c>
      <c r="S66" s="61" t="s">
        <v>47</v>
      </c>
      <c r="T66" s="61" t="s">
        <v>47</v>
      </c>
      <c r="U66" s="61" t="s">
        <v>47</v>
      </c>
    </row>
    <row r="67" spans="1:21" s="45" customFormat="1" ht="31.5" x14ac:dyDescent="0.25">
      <c r="A67" s="57" t="s">
        <v>125</v>
      </c>
      <c r="B67" s="58" t="s">
        <v>126</v>
      </c>
      <c r="C67" s="59" t="s">
        <v>64</v>
      </c>
      <c r="D67" s="54" t="s">
        <v>47</v>
      </c>
      <c r="E67" s="54" t="s">
        <v>47</v>
      </c>
      <c r="F67" s="54" t="s">
        <v>47</v>
      </c>
      <c r="G67" s="54" t="s">
        <v>47</v>
      </c>
      <c r="H67" s="54" t="s">
        <v>47</v>
      </c>
      <c r="I67" s="54" t="s">
        <v>47</v>
      </c>
      <c r="J67" s="54" t="s">
        <v>47</v>
      </c>
      <c r="K67" s="54" t="s">
        <v>47</v>
      </c>
      <c r="L67" s="54" t="s">
        <v>47</v>
      </c>
      <c r="M67" s="54" t="s">
        <v>47</v>
      </c>
      <c r="N67" s="61" t="s">
        <v>47</v>
      </c>
      <c r="O67" s="61" t="s">
        <v>47</v>
      </c>
      <c r="P67" s="61" t="s">
        <v>47</v>
      </c>
      <c r="Q67" s="61" t="s">
        <v>47</v>
      </c>
      <c r="R67" s="61" t="s">
        <v>47</v>
      </c>
      <c r="S67" s="61" t="s">
        <v>47</v>
      </c>
      <c r="T67" s="61" t="s">
        <v>47</v>
      </c>
      <c r="U67" s="61" t="s">
        <v>47</v>
      </c>
    </row>
    <row r="68" spans="1:21" s="45" customFormat="1" ht="31.5" x14ac:dyDescent="0.25">
      <c r="A68" s="57" t="s">
        <v>127</v>
      </c>
      <c r="B68" s="58" t="s">
        <v>128</v>
      </c>
      <c r="C68" s="59" t="s">
        <v>64</v>
      </c>
      <c r="D68" s="54" t="s">
        <v>47</v>
      </c>
      <c r="E68" s="54" t="s">
        <v>47</v>
      </c>
      <c r="F68" s="54" t="s">
        <v>47</v>
      </c>
      <c r="G68" s="54" t="s">
        <v>47</v>
      </c>
      <c r="H68" s="54" t="s">
        <v>47</v>
      </c>
      <c r="I68" s="54" t="s">
        <v>47</v>
      </c>
      <c r="J68" s="54" t="s">
        <v>47</v>
      </c>
      <c r="K68" s="54" t="s">
        <v>47</v>
      </c>
      <c r="L68" s="54" t="s">
        <v>47</v>
      </c>
      <c r="M68" s="54" t="s">
        <v>47</v>
      </c>
      <c r="N68" s="61" t="s">
        <v>47</v>
      </c>
      <c r="O68" s="61" t="s">
        <v>47</v>
      </c>
      <c r="P68" s="61" t="s">
        <v>47</v>
      </c>
      <c r="Q68" s="61" t="s">
        <v>47</v>
      </c>
      <c r="R68" s="61" t="s">
        <v>47</v>
      </c>
      <c r="S68" s="61" t="s">
        <v>47</v>
      </c>
      <c r="T68" s="61" t="s">
        <v>47</v>
      </c>
      <c r="U68" s="61" t="s">
        <v>47</v>
      </c>
    </row>
    <row r="69" spans="1:21" s="45" customFormat="1" ht="15.75" x14ac:dyDescent="0.25">
      <c r="A69" s="57" t="s">
        <v>129</v>
      </c>
      <c r="B69" s="58" t="s">
        <v>130</v>
      </c>
      <c r="C69" s="59" t="s">
        <v>64</v>
      </c>
      <c r="D69" s="54" t="s">
        <v>47</v>
      </c>
      <c r="E69" s="54" t="s">
        <v>47</v>
      </c>
      <c r="F69" s="54" t="s">
        <v>47</v>
      </c>
      <c r="G69" s="54" t="s">
        <v>47</v>
      </c>
      <c r="H69" s="54" t="s">
        <v>47</v>
      </c>
      <c r="I69" s="54" t="s">
        <v>47</v>
      </c>
      <c r="J69" s="54" t="s">
        <v>47</v>
      </c>
      <c r="K69" s="54" t="s">
        <v>47</v>
      </c>
      <c r="L69" s="54" t="s">
        <v>47</v>
      </c>
      <c r="M69" s="54" t="s">
        <v>47</v>
      </c>
      <c r="N69" s="61" t="s">
        <v>47</v>
      </c>
      <c r="O69" s="61" t="s">
        <v>47</v>
      </c>
      <c r="P69" s="61" t="s">
        <v>47</v>
      </c>
      <c r="Q69" s="61" t="s">
        <v>47</v>
      </c>
      <c r="R69" s="61" t="s">
        <v>47</v>
      </c>
      <c r="S69" s="61" t="s">
        <v>47</v>
      </c>
      <c r="T69" s="61" t="s">
        <v>47</v>
      </c>
      <c r="U69" s="61" t="s">
        <v>47</v>
      </c>
    </row>
    <row r="70" spans="1:21" s="45" customFormat="1" ht="31.5" x14ac:dyDescent="0.25">
      <c r="A70" s="57" t="s">
        <v>131</v>
      </c>
      <c r="B70" s="58" t="s">
        <v>132</v>
      </c>
      <c r="C70" s="59" t="s">
        <v>64</v>
      </c>
      <c r="D70" s="54" t="s">
        <v>47</v>
      </c>
      <c r="E70" s="54" t="s">
        <v>47</v>
      </c>
      <c r="F70" s="54" t="s">
        <v>47</v>
      </c>
      <c r="G70" s="54" t="s">
        <v>47</v>
      </c>
      <c r="H70" s="54" t="s">
        <v>47</v>
      </c>
      <c r="I70" s="54" t="s">
        <v>47</v>
      </c>
      <c r="J70" s="54" t="s">
        <v>47</v>
      </c>
      <c r="K70" s="54" t="s">
        <v>47</v>
      </c>
      <c r="L70" s="54" t="s">
        <v>47</v>
      </c>
      <c r="M70" s="54" t="s">
        <v>47</v>
      </c>
      <c r="N70" s="61" t="s">
        <v>47</v>
      </c>
      <c r="O70" s="61" t="s">
        <v>47</v>
      </c>
      <c r="P70" s="61" t="s">
        <v>47</v>
      </c>
      <c r="Q70" s="61" t="s">
        <v>47</v>
      </c>
      <c r="R70" s="61" t="s">
        <v>47</v>
      </c>
      <c r="S70" s="61" t="s">
        <v>47</v>
      </c>
      <c r="T70" s="61" t="s">
        <v>47</v>
      </c>
      <c r="U70" s="61" t="s">
        <v>47</v>
      </c>
    </row>
    <row r="71" spans="1:21" s="45" customFormat="1" ht="31.5" x14ac:dyDescent="0.25">
      <c r="A71" s="57" t="s">
        <v>133</v>
      </c>
      <c r="B71" s="58" t="s">
        <v>134</v>
      </c>
      <c r="C71" s="59" t="s">
        <v>64</v>
      </c>
      <c r="D71" s="54" t="s">
        <v>47</v>
      </c>
      <c r="E71" s="54" t="s">
        <v>47</v>
      </c>
      <c r="F71" s="54" t="s">
        <v>47</v>
      </c>
      <c r="G71" s="54" t="s">
        <v>47</v>
      </c>
      <c r="H71" s="54" t="s">
        <v>47</v>
      </c>
      <c r="I71" s="54" t="s">
        <v>47</v>
      </c>
      <c r="J71" s="54" t="s">
        <v>47</v>
      </c>
      <c r="K71" s="54" t="s">
        <v>47</v>
      </c>
      <c r="L71" s="54" t="s">
        <v>47</v>
      </c>
      <c r="M71" s="54" t="s">
        <v>47</v>
      </c>
      <c r="N71" s="61" t="s">
        <v>47</v>
      </c>
      <c r="O71" s="61" t="s">
        <v>47</v>
      </c>
      <c r="P71" s="61" t="s">
        <v>47</v>
      </c>
      <c r="Q71" s="61" t="s">
        <v>47</v>
      </c>
      <c r="R71" s="61" t="s">
        <v>47</v>
      </c>
      <c r="S71" s="61" t="s">
        <v>47</v>
      </c>
      <c r="T71" s="61" t="s">
        <v>47</v>
      </c>
      <c r="U71" s="61" t="s">
        <v>47</v>
      </c>
    </row>
    <row r="72" spans="1:21" s="45" customFormat="1" ht="31.5" x14ac:dyDescent="0.25">
      <c r="A72" s="57" t="s">
        <v>135</v>
      </c>
      <c r="B72" s="58" t="s">
        <v>136</v>
      </c>
      <c r="C72" s="59" t="s">
        <v>64</v>
      </c>
      <c r="D72" s="54" t="s">
        <v>47</v>
      </c>
      <c r="E72" s="54" t="s">
        <v>47</v>
      </c>
      <c r="F72" s="54" t="s">
        <v>47</v>
      </c>
      <c r="G72" s="54" t="s">
        <v>47</v>
      </c>
      <c r="H72" s="54" t="s">
        <v>47</v>
      </c>
      <c r="I72" s="54" t="s">
        <v>47</v>
      </c>
      <c r="J72" s="54" t="s">
        <v>47</v>
      </c>
      <c r="K72" s="54" t="s">
        <v>47</v>
      </c>
      <c r="L72" s="54" t="s">
        <v>47</v>
      </c>
      <c r="M72" s="54" t="s">
        <v>47</v>
      </c>
      <c r="N72" s="61" t="s">
        <v>47</v>
      </c>
      <c r="O72" s="61" t="s">
        <v>47</v>
      </c>
      <c r="P72" s="61" t="s">
        <v>47</v>
      </c>
      <c r="Q72" s="61" t="s">
        <v>47</v>
      </c>
      <c r="R72" s="61" t="s">
        <v>47</v>
      </c>
      <c r="S72" s="61" t="s">
        <v>47</v>
      </c>
      <c r="T72" s="61" t="s">
        <v>47</v>
      </c>
      <c r="U72" s="61" t="s">
        <v>47</v>
      </c>
    </row>
    <row r="73" spans="1:21" s="45" customFormat="1" ht="31.5" x14ac:dyDescent="0.25">
      <c r="A73" s="57" t="s">
        <v>137</v>
      </c>
      <c r="B73" s="58" t="s">
        <v>138</v>
      </c>
      <c r="C73" s="59" t="s">
        <v>64</v>
      </c>
      <c r="D73" s="54" t="s">
        <v>47</v>
      </c>
      <c r="E73" s="54" t="s">
        <v>47</v>
      </c>
      <c r="F73" s="54" t="s">
        <v>47</v>
      </c>
      <c r="G73" s="54" t="s">
        <v>47</v>
      </c>
      <c r="H73" s="54" t="s">
        <v>47</v>
      </c>
      <c r="I73" s="54" t="s">
        <v>47</v>
      </c>
      <c r="J73" s="54" t="s">
        <v>47</v>
      </c>
      <c r="K73" s="54" t="s">
        <v>47</v>
      </c>
      <c r="L73" s="54" t="s">
        <v>47</v>
      </c>
      <c r="M73" s="54" t="s">
        <v>47</v>
      </c>
      <c r="N73" s="61" t="s">
        <v>47</v>
      </c>
      <c r="O73" s="61" t="s">
        <v>47</v>
      </c>
      <c r="P73" s="61" t="s">
        <v>47</v>
      </c>
      <c r="Q73" s="61" t="s">
        <v>47</v>
      </c>
      <c r="R73" s="61" t="s">
        <v>47</v>
      </c>
      <c r="S73" s="61" t="s">
        <v>47</v>
      </c>
      <c r="T73" s="61" t="s">
        <v>47</v>
      </c>
      <c r="U73" s="61" t="s">
        <v>47</v>
      </c>
    </row>
    <row r="74" spans="1:21" s="86" customFormat="1" ht="31.5" x14ac:dyDescent="0.25">
      <c r="A74" s="83" t="s">
        <v>139</v>
      </c>
      <c r="B74" s="84" t="s">
        <v>140</v>
      </c>
      <c r="C74" s="83" t="s">
        <v>64</v>
      </c>
      <c r="D74" s="85">
        <f>D75</f>
        <v>0</v>
      </c>
      <c r="E74" s="85">
        <f t="shared" ref="E74:U74" si="6">E75</f>
        <v>0</v>
      </c>
      <c r="F74" s="85">
        <f t="shared" si="6"/>
        <v>0</v>
      </c>
      <c r="G74" s="85">
        <f t="shared" si="6"/>
        <v>1.68</v>
      </c>
      <c r="H74" s="85">
        <f t="shared" si="6"/>
        <v>0</v>
      </c>
      <c r="I74" s="85">
        <f t="shared" si="6"/>
        <v>0</v>
      </c>
      <c r="J74" s="85">
        <f t="shared" si="6"/>
        <v>0</v>
      </c>
      <c r="K74" s="85">
        <f t="shared" si="6"/>
        <v>0</v>
      </c>
      <c r="L74" s="85">
        <f t="shared" si="6"/>
        <v>0</v>
      </c>
      <c r="M74" s="85">
        <f t="shared" si="6"/>
        <v>-2.1000000000000001E-2</v>
      </c>
      <c r="N74" s="85">
        <f t="shared" si="6"/>
        <v>0</v>
      </c>
      <c r="O74" s="85">
        <f t="shared" si="6"/>
        <v>0</v>
      </c>
      <c r="P74" s="85">
        <f t="shared" si="6"/>
        <v>0</v>
      </c>
      <c r="Q74" s="85">
        <f t="shared" si="6"/>
        <v>0</v>
      </c>
      <c r="R74" s="85">
        <f t="shared" si="6"/>
        <v>0</v>
      </c>
      <c r="S74" s="85">
        <f t="shared" si="6"/>
        <v>0</v>
      </c>
      <c r="T74" s="85">
        <f t="shared" si="6"/>
        <v>0</v>
      </c>
      <c r="U74" s="85">
        <f t="shared" si="6"/>
        <v>0</v>
      </c>
    </row>
    <row r="75" spans="1:21" s="90" customFormat="1" ht="71.25" customHeight="1" x14ac:dyDescent="0.25">
      <c r="A75" s="87" t="s">
        <v>139</v>
      </c>
      <c r="B75" s="88" t="s">
        <v>149</v>
      </c>
      <c r="C75" s="88" t="s">
        <v>150</v>
      </c>
      <c r="D75" s="89">
        <f>SUM(D76:D77)</f>
        <v>0</v>
      </c>
      <c r="E75" s="89">
        <f t="shared" ref="E75:U75" si="7">SUM(E76:E77)</f>
        <v>0</v>
      </c>
      <c r="F75" s="89">
        <f t="shared" si="7"/>
        <v>0</v>
      </c>
      <c r="G75" s="89">
        <f t="shared" si="7"/>
        <v>1.68</v>
      </c>
      <c r="H75" s="89">
        <f t="shared" si="7"/>
        <v>0</v>
      </c>
      <c r="I75" s="89">
        <f t="shared" si="7"/>
        <v>0</v>
      </c>
      <c r="J75" s="89">
        <f t="shared" si="7"/>
        <v>0</v>
      </c>
      <c r="K75" s="89">
        <f t="shared" si="7"/>
        <v>0</v>
      </c>
      <c r="L75" s="89">
        <f t="shared" si="7"/>
        <v>0</v>
      </c>
      <c r="M75" s="89">
        <f t="shared" si="7"/>
        <v>-2.1000000000000001E-2</v>
      </c>
      <c r="N75" s="89">
        <f t="shared" si="7"/>
        <v>0</v>
      </c>
      <c r="O75" s="89">
        <f t="shared" si="7"/>
        <v>0</v>
      </c>
      <c r="P75" s="89">
        <f t="shared" si="7"/>
        <v>0</v>
      </c>
      <c r="Q75" s="89">
        <f t="shared" si="7"/>
        <v>0</v>
      </c>
      <c r="R75" s="89">
        <f t="shared" si="7"/>
        <v>0</v>
      </c>
      <c r="S75" s="89">
        <f t="shared" si="7"/>
        <v>0</v>
      </c>
      <c r="T75" s="89">
        <f t="shared" si="7"/>
        <v>0</v>
      </c>
      <c r="U75" s="89">
        <f t="shared" si="7"/>
        <v>0</v>
      </c>
    </row>
    <row r="76" spans="1:21" s="45" customFormat="1" ht="72.75" customHeight="1" x14ac:dyDescent="0.25">
      <c r="A76" s="57" t="s">
        <v>139</v>
      </c>
      <c r="B76" s="58" t="s">
        <v>151</v>
      </c>
      <c r="C76" s="58" t="s">
        <v>152</v>
      </c>
      <c r="D76" s="75" t="s">
        <v>47</v>
      </c>
      <c r="E76" s="75" t="s">
        <v>47</v>
      </c>
      <c r="F76" s="75" t="s">
        <v>47</v>
      </c>
      <c r="G76" s="75" t="s">
        <v>47</v>
      </c>
      <c r="H76" s="75" t="s">
        <v>47</v>
      </c>
      <c r="I76" s="75" t="s">
        <v>47</v>
      </c>
      <c r="J76" s="75" t="s">
        <v>47</v>
      </c>
      <c r="K76" s="75" t="s">
        <v>47</v>
      </c>
      <c r="L76" s="75" t="s">
        <v>47</v>
      </c>
      <c r="M76" s="75" t="s">
        <v>47</v>
      </c>
      <c r="N76" s="81" t="s">
        <v>47</v>
      </c>
      <c r="O76" s="81" t="s">
        <v>47</v>
      </c>
      <c r="P76" s="81" t="s">
        <v>47</v>
      </c>
      <c r="Q76" s="81" t="s">
        <v>47</v>
      </c>
      <c r="R76" s="81" t="s">
        <v>47</v>
      </c>
      <c r="S76" s="81" t="s">
        <v>47</v>
      </c>
      <c r="T76" s="81" t="s">
        <v>47</v>
      </c>
      <c r="U76" s="81" t="s">
        <v>47</v>
      </c>
    </row>
    <row r="77" spans="1:21" s="45" customFormat="1" ht="87.75" customHeight="1" x14ac:dyDescent="0.25">
      <c r="A77" s="57" t="s">
        <v>141</v>
      </c>
      <c r="B77" s="58" t="s">
        <v>153</v>
      </c>
      <c r="C77" s="58" t="s">
        <v>152</v>
      </c>
      <c r="D77" s="75" t="s">
        <v>47</v>
      </c>
      <c r="E77" s="75" t="s">
        <v>47</v>
      </c>
      <c r="F77" s="75" t="s">
        <v>47</v>
      </c>
      <c r="G77" s="75">
        <v>1.68</v>
      </c>
      <c r="H77" s="75" t="s">
        <v>47</v>
      </c>
      <c r="I77" s="75" t="s">
        <v>47</v>
      </c>
      <c r="J77" s="82" t="s">
        <v>47</v>
      </c>
      <c r="K77" s="82" t="str">
        <f>J77</f>
        <v>нд</v>
      </c>
      <c r="L77" s="82" t="str">
        <f>K77</f>
        <v>нд</v>
      </c>
      <c r="M77" s="75">
        <v>-2.1000000000000001E-2</v>
      </c>
      <c r="N77" s="75" t="s">
        <v>47</v>
      </c>
      <c r="O77" s="75" t="s">
        <v>47</v>
      </c>
      <c r="P77" s="75" t="s">
        <v>47</v>
      </c>
      <c r="Q77" s="75" t="s">
        <v>47</v>
      </c>
      <c r="R77" s="75" t="s">
        <v>47</v>
      </c>
      <c r="S77" s="75" t="s">
        <v>47</v>
      </c>
      <c r="T77" s="75" t="s">
        <v>47</v>
      </c>
      <c r="U77" s="75" t="s">
        <v>47</v>
      </c>
    </row>
    <row r="78" spans="1:21" s="45" customFormat="1" ht="31.5" x14ac:dyDescent="0.25">
      <c r="A78" s="57" t="s">
        <v>142</v>
      </c>
      <c r="B78" s="58" t="s">
        <v>143</v>
      </c>
      <c r="C78" s="59" t="s">
        <v>64</v>
      </c>
      <c r="D78" s="75" t="s">
        <v>47</v>
      </c>
      <c r="E78" s="75" t="s">
        <v>47</v>
      </c>
      <c r="F78" s="75" t="s">
        <v>47</v>
      </c>
      <c r="G78" s="75" t="s">
        <v>47</v>
      </c>
      <c r="H78" s="75" t="s">
        <v>47</v>
      </c>
      <c r="I78" s="75" t="s">
        <v>47</v>
      </c>
      <c r="J78" s="75" t="s">
        <v>47</v>
      </c>
      <c r="K78" s="75" t="s">
        <v>47</v>
      </c>
      <c r="L78" s="75" t="s">
        <v>47</v>
      </c>
      <c r="M78" s="75" t="s">
        <v>47</v>
      </c>
      <c r="N78" s="81" t="s">
        <v>47</v>
      </c>
      <c r="O78" s="81" t="s">
        <v>47</v>
      </c>
      <c r="P78" s="81" t="s">
        <v>47</v>
      </c>
      <c r="Q78" s="81" t="s">
        <v>47</v>
      </c>
      <c r="R78" s="81" t="s">
        <v>47</v>
      </c>
      <c r="S78" s="81" t="s">
        <v>47</v>
      </c>
      <c r="T78" s="81" t="s">
        <v>47</v>
      </c>
      <c r="U78" s="81" t="s">
        <v>47</v>
      </c>
    </row>
    <row r="79" spans="1:21" s="45" customFormat="1" ht="15.75" x14ac:dyDescent="0.25">
      <c r="A79" s="57" t="s">
        <v>144</v>
      </c>
      <c r="B79" s="58" t="s">
        <v>145</v>
      </c>
      <c r="C79" s="91" t="s">
        <v>64</v>
      </c>
      <c r="D79" s="50" t="s">
        <v>47</v>
      </c>
      <c r="E79" s="50" t="s">
        <v>47</v>
      </c>
      <c r="F79" s="50" t="s">
        <v>47</v>
      </c>
      <c r="G79" s="50" t="s">
        <v>47</v>
      </c>
      <c r="H79" s="50" t="s">
        <v>47</v>
      </c>
      <c r="I79" s="50" t="s">
        <v>47</v>
      </c>
      <c r="J79" s="50" t="s">
        <v>47</v>
      </c>
      <c r="K79" s="50" t="s">
        <v>47</v>
      </c>
      <c r="L79" s="50" t="s">
        <v>47</v>
      </c>
      <c r="M79" s="50" t="s">
        <v>47</v>
      </c>
      <c r="N79" s="92" t="s">
        <v>47</v>
      </c>
      <c r="O79" s="92" t="s">
        <v>47</v>
      </c>
      <c r="P79" s="92" t="s">
        <v>47</v>
      </c>
      <c r="Q79" s="92" t="s">
        <v>47</v>
      </c>
      <c r="R79" s="92" t="s">
        <v>47</v>
      </c>
      <c r="S79" s="92" t="s">
        <v>47</v>
      </c>
      <c r="T79" s="92" t="s">
        <v>47</v>
      </c>
      <c r="U79" s="92" t="s">
        <v>47</v>
      </c>
    </row>
    <row r="80" spans="1:21" s="45" customFormat="1" ht="20.25" customHeight="1" x14ac:dyDescent="0.25">
      <c r="A80" s="57" t="s">
        <v>144</v>
      </c>
      <c r="B80" s="58" t="s">
        <v>102</v>
      </c>
      <c r="C80" s="91" t="s">
        <v>64</v>
      </c>
      <c r="D80" s="50" t="s">
        <v>47</v>
      </c>
      <c r="E80" s="50" t="s">
        <v>47</v>
      </c>
      <c r="F80" s="50" t="s">
        <v>47</v>
      </c>
      <c r="G80" s="50" t="s">
        <v>47</v>
      </c>
      <c r="H80" s="50" t="s">
        <v>47</v>
      </c>
      <c r="I80" s="50" t="s">
        <v>47</v>
      </c>
      <c r="J80" s="50" t="s">
        <v>47</v>
      </c>
      <c r="K80" s="50" t="s">
        <v>47</v>
      </c>
      <c r="L80" s="50" t="s">
        <v>47</v>
      </c>
      <c r="M80" s="50" t="s">
        <v>47</v>
      </c>
      <c r="N80" s="92" t="s">
        <v>47</v>
      </c>
      <c r="O80" s="92" t="s">
        <v>47</v>
      </c>
      <c r="P80" s="92" t="s">
        <v>47</v>
      </c>
      <c r="Q80" s="92" t="s">
        <v>47</v>
      </c>
      <c r="R80" s="92" t="s">
        <v>47</v>
      </c>
      <c r="S80" s="92" t="s">
        <v>47</v>
      </c>
      <c r="T80" s="92" t="s">
        <v>47</v>
      </c>
      <c r="U80" s="92" t="s">
        <v>47</v>
      </c>
    </row>
    <row r="85" spans="2:15" ht="20.25" x14ac:dyDescent="0.3">
      <c r="B85" s="93"/>
      <c r="C85" s="93"/>
      <c r="D85" s="93"/>
      <c r="E85" s="93"/>
      <c r="F85" s="93"/>
      <c r="G85" s="93"/>
      <c r="H85" s="93"/>
      <c r="I85" s="93"/>
      <c r="J85" s="93"/>
      <c r="K85" s="93"/>
      <c r="L85" s="93"/>
      <c r="M85" s="93"/>
      <c r="N85" s="93"/>
      <c r="O85" s="93"/>
    </row>
  </sheetData>
  <mergeCells count="33">
    <mergeCell ref="T16:U16"/>
    <mergeCell ref="D17:E17"/>
    <mergeCell ref="F17:G17"/>
    <mergeCell ref="H17:I17"/>
    <mergeCell ref="J17:K17"/>
    <mergeCell ref="L17:M17"/>
    <mergeCell ref="N17:O17"/>
    <mergeCell ref="P17:Q17"/>
    <mergeCell ref="R17:S17"/>
    <mergeCell ref="T17:U17"/>
    <mergeCell ref="A15:A18"/>
    <mergeCell ref="B15:B18"/>
    <mergeCell ref="C15:C18"/>
    <mergeCell ref="D15:U15"/>
    <mergeCell ref="D16:G16"/>
    <mergeCell ref="H16:K16"/>
    <mergeCell ref="L16:M16"/>
    <mergeCell ref="N16:O16"/>
    <mergeCell ref="P16:Q16"/>
    <mergeCell ref="R16:S16"/>
    <mergeCell ref="G8:S8"/>
    <mergeCell ref="A10:U10"/>
    <mergeCell ref="A12:D12"/>
    <mergeCell ref="E12:U12"/>
    <mergeCell ref="G13:S13"/>
    <mergeCell ref="A14:U14"/>
    <mergeCell ref="T1:U1"/>
    <mergeCell ref="T2:U2"/>
    <mergeCell ref="T3:U3"/>
    <mergeCell ref="A4:U4"/>
    <mergeCell ref="A5:U5"/>
    <mergeCell ref="C7:F7"/>
    <mergeCell ref="G7:S7"/>
  </mergeCells>
  <printOptions horizontalCentered="1"/>
  <pageMargins left="0.70866141732283472" right="0.31496062992125984" top="0.55118110236220474" bottom="0.35433070866141736" header="0.31496062992125984" footer="0.31496062992125984"/>
  <pageSetup paperSize="8" scale="51" fitToHeight="20" orientation="landscape" r:id="rId1"/>
  <colBreaks count="1" manualBreakCount="1">
    <brk id="30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 2022 год</vt:lpstr>
      <vt:lpstr>'1 2022 год'!Область_печати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Дергач Виктория Владимировна</dc:creator>
  <cp:lastModifiedBy>Дергач Виктория Владимировна</cp:lastModifiedBy>
  <dcterms:created xsi:type="dcterms:W3CDTF">2021-04-12T10:43:04Z</dcterms:created>
  <dcterms:modified xsi:type="dcterms:W3CDTF">2021-04-12T10:43:38Z</dcterms:modified>
</cp:coreProperties>
</file>