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\"/>
    </mc:Choice>
  </mc:AlternateContent>
  <bookViews>
    <workbookView xWindow="240" yWindow="30" windowWidth="24795" windowHeight="11760"/>
  </bookViews>
  <sheets>
    <sheet name="9 2018-2020" sheetId="1" r:id="rId1"/>
  </sheets>
  <externalReferences>
    <externalReference r:id="rId2"/>
  </externalReferences>
  <definedNames>
    <definedName name="_xlnm._FilterDatabase" localSheetId="0" hidden="1">'9 2018-2020'!#REF!</definedName>
    <definedName name="_xlnm.Print_Area" localSheetId="0">'9 2018-2020'!$A$1:$F$106</definedName>
  </definedNames>
  <calcPr calcId="152511"/>
</workbook>
</file>

<file path=xl/calcChain.xml><?xml version="1.0" encoding="utf-8"?>
<calcChain xmlns="http://schemas.openxmlformats.org/spreadsheetml/2006/main">
  <c r="E81" i="1" l="1"/>
  <c r="E80" i="1"/>
  <c r="E69" i="1"/>
  <c r="E68" i="1"/>
  <c r="E67" i="1"/>
  <c r="E66" i="1"/>
  <c r="E65" i="1"/>
  <c r="E64" i="1"/>
  <c r="E63" i="1"/>
  <c r="E62" i="1"/>
  <c r="E61" i="1"/>
  <c r="E58" i="1"/>
  <c r="D50" i="1"/>
  <c r="D48" i="1" s="1"/>
  <c r="D47" i="1" s="1"/>
  <c r="D21" i="1" s="1"/>
  <c r="D19" i="1" s="1"/>
  <c r="E52" i="1" l="1"/>
  <c r="E47" i="1" s="1"/>
  <c r="E21" i="1" s="1"/>
  <c r="E19" i="1" s="1"/>
  <c r="E54" i="1"/>
</calcChain>
</file>

<file path=xl/sharedStrings.xml><?xml version="1.0" encoding="utf-8"?>
<sst xmlns="http://schemas.openxmlformats.org/spreadsheetml/2006/main" count="452" uniqueCount="169">
  <si>
    <t>Приложение № 9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</si>
  <si>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</si>
  <si>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  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</si>
  <si>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</si>
  <si>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 xml:space="preserve">Перечень показателей энергетической эффективности объектов приведен в соответствии с  </t>
    </r>
    <r>
      <rPr>
        <u/>
        <sz val="12"/>
        <rFont val="Times New Roman"/>
        <family val="1"/>
        <charset val="204"/>
      </rPr>
      <t>Приказом Региональной энергетической комиссии Красноярского края от  31.08.2010 № 47-п "Об установлении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деятельности"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</si>
  <si>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</si>
  <si>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</si>
  <si>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</si>
  <si>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</si>
  <si>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</si>
  <si>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технологического расхода энергетических ресурсов при их передаче (распределении), тыс.кВт ч</t>
  </si>
  <si>
    <t>Трансформаторная подстанция</t>
  </si>
  <si>
    <t>Линии электропередачи</t>
  </si>
  <si>
    <t>4.1.1</t>
  </si>
  <si>
    <t>4.1.2</t>
  </si>
  <si>
    <t>5</t>
  </si>
  <si>
    <t>соответствует</t>
  </si>
  <si>
    <t>нд</t>
  </si>
  <si>
    <t>к приказу Министерства промышленности, энергетики и жилищно-коммунального хозяйства Красноярского края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</si>
  <si>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</si>
  <si>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</si>
  <si>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</si>
  <si>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</si>
  <si>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</si>
  <si>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</si>
  <si>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</si>
  <si>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</si>
  <si>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</si>
  <si>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</si>
  <si>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</si>
  <si>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</si>
  <si>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</si>
  <si>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</si>
  <si>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</si>
  <si>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</si>
  <si>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</si>
  <si>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</si>
  <si>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</si>
  <si>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</si>
  <si>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</si>
  <si>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</si>
  <si>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</si>
  <si>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</si>
  <si>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</si>
  <si>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</si>
  <si>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</si>
  <si>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</si>
  <si>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</si>
  <si>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</si>
  <si>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</si>
  <si>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</si>
  <si>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</si>
  <si>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</si>
  <si>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</si>
  <si>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</si>
  <si>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</si>
  <si>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</si>
  <si>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</si>
  <si>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</si>
  <si>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</si>
  <si>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</si>
  <si>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</si>
  <si>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</si>
  <si>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</si>
  <si>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</si>
  <si>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</si>
  <si>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</si>
  <si>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</si>
  <si>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</si>
  <si>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</si>
  <si>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</si>
  <si>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</si>
  <si>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</si>
  <si>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</si>
  <si>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</si>
  <si>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t>
  </si>
  <si>
    <t>H_101120000804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</si>
  <si>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</si>
  <si>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</si>
  <si>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</si>
  <si>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</si>
  <si>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</si>
  <si>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</si>
  <si>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t>
  </si>
  <si>
    <t>H_0000024554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</si>
  <si>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</si>
  <si>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H_СТР09754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</si>
  <si>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</si>
  <si>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H_СТР09758</t>
  </si>
  <si>
    <t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t>
  </si>
  <si>
    <t>H_ИНФ05163</t>
  </si>
  <si>
    <t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t>
  </si>
  <si>
    <t>H_ИНФ06443</t>
  </si>
  <si>
    <t>1.2.2.2.</t>
  </si>
  <si>
    <t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t>
  </si>
  <si>
    <t>H_ИНФ12181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</si>
  <si>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</si>
  <si>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</si>
  <si>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</si>
  <si>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</si>
  <si>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</si>
  <si>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</si>
  <si>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</si>
  <si>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</si>
  <si>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</si>
  <si>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</si>
  <si>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</si>
  <si>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</si>
  <si>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</si>
  <si>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</si>
  <si>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</si>
  <si>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</si>
  <si>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</si>
  <si>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</si>
  <si>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</si>
  <si>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</si>
  <si>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t>
  </si>
  <si>
    <t>H_СТР09765</t>
  </si>
  <si>
    <t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t>
  </si>
  <si>
    <t>H_ИНФ05400</t>
  </si>
  <si>
    <t>H_00000003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</si>
  <si>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</si>
  <si>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</si>
  <si>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</si>
  <si>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</si>
  <si>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</si>
  <si>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</si>
  <si>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</si>
  <si>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</si>
  <si>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</si>
  <si>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</si>
  <si>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</si>
  <si>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</si>
  <si>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</si>
  <si>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</si>
  <si>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</si>
  <si>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</si>
  <si>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</si>
  <si>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</si>
  <si>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</si>
  <si>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</si>
  <si>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</si>
  <si>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</si>
  <si>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</si>
  <si>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</si>
  <si>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</si>
  <si>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</si>
  <si>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</si>
  <si>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</si>
  <si>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</si>
  <si>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</si>
  <si>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</si>
  <si>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</si>
  <si>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</si>
  <si>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</si>
  <si>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</si>
  <si>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</si>
  <si>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</t>
  </si>
  <si>
    <t>1) замена провода ВЛ-6 кВ ф. 92-28 марки АС-70 мм² длиной 0,333 км на самонесущий провод марки СИП-3 1х95 мм² длиной 0,333 км;</t>
  </si>
  <si>
    <t>2) замена кабельных вводов, напряжением 0,4 кВ, от КТП-975А до опор ВЛ-0,4 кВ марки АВВГ (3х95) мм² длиной 0,1 км на кабельные ввода марки АВВГ (4х185) мм² длиной 0,1 км;</t>
  </si>
  <si>
    <t>3) замена провода марки А-70 мм² длиной 1,434 км на самонесущий провод марки СИП-4 (4х70) мм² длиной 1,434 км;</t>
  </si>
  <si>
    <t>4) замена вводов, напряжением 0,22 кВ, в жилые дома по ул. Экскурсантов, 5-31, ул. Туристская, 1-31, ул. Рощевая, 1-19, пер, Односторонний, 2-7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</si>
  <si>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</t>
  </si>
  <si>
    <t>1) замена провода ВЛ-6 кВ ф. 92-28 марки АС-50 мм² длиной 0,450 км на самонесущий провод марки СИП-3 1х95 мм² длиной 0,450 км;</t>
  </si>
  <si>
    <t>2) замена провода марки А-50 мм² длиной 0,600 км на самонесущий провод марки СИП-4 (4х70) мм² длиной 0,600 км;</t>
  </si>
  <si>
    <t>3) замена вводов, напряжением 0,22 кВ, в жилые дома по ул. ул. 2-я Боровая, 6-63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</si>
  <si>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2019</t>
    </r>
    <r>
      <rPr>
        <sz val="12"/>
        <rFont val="Times New Roman"/>
        <family val="1"/>
        <charset val="204"/>
      </rPr>
      <t xml:space="preserve">  год</t>
    </r>
  </si>
  <si>
    <t>от "_______"____________2019 г</t>
  </si>
  <si>
    <t xml:space="preserve">Подписано с использованием электронной цифровой подписи от 19.12.2018 серийный номер 01 af 63 e0 7a c4 0c d2 80 e9 11 3e 03 c5 01 10 69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</si>
</sst>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6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6" fillId="0" borderId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23" borderId="0" applyNumberFormat="0" applyBorder="0" applyAlignment="0" applyProtection="0"/>
    <xf numFmtId="0" fontId="17" fillId="11" borderId="12" applyNumberFormat="0" applyAlignment="0" applyProtection="0"/>
    <xf numFmtId="0" fontId="18" fillId="24" borderId="13" applyNumberFormat="0" applyAlignment="0" applyProtection="0"/>
    <xf numFmtId="0" fontId="19" fillId="24" borderId="12" applyNumberFormat="0" applyAlignment="0" applyProtection="0"/>
    <xf numFmtId="0" fontId="20" fillId="0" borderId="14" applyNumberFormat="0" applyFill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7" applyNumberFormat="0" applyFill="0" applyAlignment="0" applyProtection="0"/>
    <xf numFmtId="0" fontId="24" fillId="25" borderId="18" applyNumberFormat="0" applyAlignment="0" applyProtection="0"/>
    <xf numFmtId="0" fontId="25" fillId="0" borderId="0" applyNumberFormat="0" applyFill="0" applyBorder="0" applyAlignment="0" applyProtection="0"/>
    <xf numFmtId="0" fontId="26" fillId="26" borderId="0" applyNumberFormat="0" applyBorder="0" applyAlignment="0" applyProtection="0"/>
    <xf numFmtId="0" fontId="27" fillId="0" borderId="0"/>
    <xf numFmtId="0" fontId="28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3" applyBorder="0" applyAlignment="0">
      <alignment horizontal="center" wrapText="1"/>
    </xf>
    <xf numFmtId="0" fontId="29" fillId="7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7" borderId="19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0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0" fontId="34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0" borderId="0">
      <alignment horizontal="left" vertical="top"/>
    </xf>
    <xf numFmtId="0" fontId="35" fillId="8" borderId="0" applyNumberFormat="0" applyBorder="0" applyAlignment="0" applyProtection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Fill="1" applyAlignment="1"/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right" vertical="center"/>
    </xf>
    <xf numFmtId="0" fontId="2" fillId="0" borderId="0" xfId="0" applyFont="1" applyFill="1"/>
    <xf numFmtId="0" fontId="4" fillId="0" borderId="0" xfId="1" applyFont="1" applyFill="1" applyAlignment="1">
      <alignment wrapText="1"/>
    </xf>
    <xf numFmtId="0" fontId="4" fillId="0" borderId="0" xfId="1" applyFont="1" applyFill="1"/>
    <xf numFmtId="0" fontId="5" fillId="0" borderId="0" xfId="2" applyFont="1" applyAlignment="1">
      <alignment wrapText="1"/>
    </xf>
    <xf numFmtId="0" fontId="5" fillId="0" borderId="0" xfId="2" applyFont="1" applyAlignment="1">
      <alignment horizontal="right"/>
    </xf>
    <xf numFmtId="0" fontId="9" fillId="0" borderId="0" xfId="1" applyFont="1" applyAlignment="1">
      <alignment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7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11" fillId="0" borderId="0" xfId="4" applyFont="1" applyFill="1" applyBorder="1" applyAlignment="1"/>
    <xf numFmtId="0" fontId="2" fillId="0" borderId="0" xfId="0" applyFont="1" applyFill="1" applyBorder="1"/>
    <xf numFmtId="0" fontId="12" fillId="0" borderId="3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/>
    </xf>
    <xf numFmtId="49" fontId="13" fillId="0" borderId="3" xfId="5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2" fontId="4" fillId="2" borderId="3" xfId="1" applyNumberFormat="1" applyFont="1" applyFill="1" applyBorder="1" applyAlignment="1">
      <alignment horizontal="center" vertical="center"/>
    </xf>
    <xf numFmtId="2" fontId="4" fillId="2" borderId="3" xfId="1" applyNumberFormat="1" applyFont="1" applyFill="1" applyBorder="1" applyAlignment="1">
      <alignment horizontal="left" vertical="center" wrapText="1"/>
    </xf>
    <xf numFmtId="165" fontId="2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/>
    <xf numFmtId="2" fontId="4" fillId="0" borderId="3" xfId="1" applyNumberFormat="1" applyFont="1" applyBorder="1" applyAlignment="1">
      <alignment horizontal="center" vertical="center"/>
    </xf>
    <xf numFmtId="2" fontId="4" fillId="0" borderId="3" xfId="1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2" fontId="4" fillId="3" borderId="3" xfId="1" applyNumberFormat="1" applyFont="1" applyFill="1" applyBorder="1" applyAlignment="1">
      <alignment horizontal="center" vertical="center"/>
    </xf>
    <xf numFmtId="2" fontId="4" fillId="3" borderId="3" xfId="1" applyNumberFormat="1" applyFont="1" applyFill="1" applyBorder="1" applyAlignment="1">
      <alignment horizontal="left" vertical="center" wrapText="1"/>
    </xf>
    <xf numFmtId="165" fontId="2" fillId="3" borderId="3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0" xfId="0" applyFont="1" applyFill="1"/>
    <xf numFmtId="2" fontId="4" fillId="4" borderId="3" xfId="1" applyNumberFormat="1" applyFont="1" applyFill="1" applyBorder="1" applyAlignment="1">
      <alignment horizontal="center" vertical="center"/>
    </xf>
    <xf numFmtId="2" fontId="4" fillId="4" borderId="3" xfId="1" applyNumberFormat="1" applyFont="1" applyFill="1" applyBorder="1" applyAlignment="1">
      <alignment horizontal="left" vertical="center" wrapText="1"/>
    </xf>
    <xf numFmtId="165" fontId="2" fillId="4" borderId="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0" xfId="0" applyFont="1" applyFill="1"/>
    <xf numFmtId="165" fontId="2" fillId="3" borderId="3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2" fontId="4" fillId="5" borderId="3" xfId="1" applyNumberFormat="1" applyFont="1" applyFill="1" applyBorder="1" applyAlignment="1">
      <alignment horizontal="center" vertical="center"/>
    </xf>
    <xf numFmtId="2" fontId="4" fillId="5" borderId="3" xfId="1" applyNumberFormat="1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center"/>
    </xf>
    <xf numFmtId="0" fontId="2" fillId="5" borderId="0" xfId="0" applyFont="1" applyFill="1"/>
    <xf numFmtId="2" fontId="4" fillId="5" borderId="3" xfId="1" applyNumberFormat="1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 vertical="center"/>
    </xf>
    <xf numFmtId="165" fontId="2" fillId="5" borderId="3" xfId="0" applyNumberFormat="1" applyFont="1" applyFill="1" applyBorder="1" applyAlignment="1">
      <alignment horizontal="center" vertical="center"/>
    </xf>
    <xf numFmtId="2" fontId="4" fillId="0" borderId="2" xfId="1" applyNumberFormat="1" applyFont="1" applyBorder="1" applyAlignment="1">
      <alignment horizontal="center" vertical="center"/>
    </xf>
    <xf numFmtId="2" fontId="4" fillId="0" borderId="2" xfId="1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0" fontId="2" fillId="0" borderId="0" xfId="0" applyFont="1" applyBorder="1"/>
    <xf numFmtId="165" fontId="2" fillId="0" borderId="3" xfId="0" applyNumberFormat="1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0" fontId="34" fillId="0" borderId="0" xfId="0" applyFont="1"/>
    <xf numFmtId="2" fontId="4" fillId="28" borderId="3" xfId="1" applyNumberFormat="1" applyFont="1" applyFill="1" applyBorder="1" applyAlignment="1">
      <alignment horizontal="center" vertical="center"/>
    </xf>
    <xf numFmtId="2" fontId="4" fillId="28" borderId="3" xfId="1" applyNumberFormat="1" applyFont="1" applyFill="1" applyBorder="1" applyAlignment="1">
      <alignment horizontal="left" vertical="center" wrapText="1"/>
    </xf>
    <xf numFmtId="0" fontId="2" fillId="28" borderId="2" xfId="0" applyFont="1" applyFill="1" applyBorder="1" applyAlignment="1">
      <alignment horizontal="center" vertical="center"/>
    </xf>
    <xf numFmtId="165" fontId="0" fillId="28" borderId="3" xfId="0" applyNumberFormat="1" applyFont="1" applyFill="1" applyBorder="1" applyAlignment="1">
      <alignment horizontal="center" vertical="center"/>
    </xf>
    <xf numFmtId="0" fontId="0" fillId="28" borderId="3" xfId="0" applyFont="1" applyFill="1" applyBorder="1" applyAlignment="1">
      <alignment horizontal="center" vertical="center"/>
    </xf>
    <xf numFmtId="0" fontId="2" fillId="28" borderId="0" xfId="0" applyFont="1" applyFill="1"/>
    <xf numFmtId="165" fontId="2" fillId="28" borderId="3" xfId="0" applyNumberFormat="1" applyFont="1" applyFill="1" applyBorder="1" applyAlignment="1">
      <alignment horizontal="center" vertical="center"/>
    </xf>
    <xf numFmtId="0" fontId="2" fillId="28" borderId="3" xfId="0" applyFont="1" applyFill="1" applyBorder="1" applyAlignment="1">
      <alignment horizontal="center" vertical="center"/>
    </xf>
    <xf numFmtId="1" fontId="0" fillId="0" borderId="2" xfId="1" applyNumberFormat="1" applyFont="1" applyFill="1" applyBorder="1" applyAlignment="1">
      <alignment horizontal="center" wrapText="1"/>
    </xf>
    <xf numFmtId="2" fontId="0" fillId="0" borderId="2" xfId="1" applyNumberFormat="1" applyFont="1" applyFill="1" applyBorder="1" applyAlignment="1">
      <alignment horizontal="left" wrapText="1"/>
    </xf>
    <xf numFmtId="49" fontId="0" fillId="0" borderId="2" xfId="1" applyNumberFormat="1" applyFont="1" applyFill="1" applyBorder="1" applyAlignment="1">
      <alignment horizontal="center"/>
    </xf>
    <xf numFmtId="1" fontId="0" fillId="0" borderId="6" xfId="1" applyNumberFormat="1" applyFont="1" applyFill="1" applyBorder="1" applyAlignment="1">
      <alignment horizontal="center" vertical="center" wrapText="1"/>
    </xf>
    <xf numFmtId="2" fontId="0" fillId="0" borderId="6" xfId="1" applyNumberFormat="1" applyFont="1" applyFill="1" applyBorder="1" applyAlignment="1">
      <alignment horizontal="left" vertical="center" wrapText="1"/>
    </xf>
    <xf numFmtId="49" fontId="0" fillId="0" borderId="6" xfId="1" applyNumberFormat="1" applyFont="1" applyFill="1" applyBorder="1" applyAlignment="1">
      <alignment vertical="center"/>
    </xf>
    <xf numFmtId="1" fontId="0" fillId="0" borderId="11" xfId="1" applyNumberFormat="1" applyFont="1" applyFill="1" applyBorder="1" applyAlignment="1">
      <alignment horizontal="center" vertical="center" wrapText="1"/>
    </xf>
    <xf numFmtId="49" fontId="0" fillId="0" borderId="11" xfId="1" applyNumberFormat="1" applyFont="1" applyFill="1" applyBorder="1" applyAlignment="1">
      <alignment vertical="center"/>
    </xf>
    <xf numFmtId="0" fontId="4" fillId="0" borderId="2" xfId="1" applyFont="1" applyFill="1" applyBorder="1" applyAlignment="1">
      <alignment horizontal="center"/>
    </xf>
    <xf numFmtId="0" fontId="4" fillId="0" borderId="6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2" fillId="28" borderId="0" xfId="0" applyFont="1" applyFill="1" applyBorder="1"/>
    <xf numFmtId="0" fontId="2" fillId="0" borderId="6" xfId="0" applyFont="1" applyFill="1" applyBorder="1" applyAlignment="1">
      <alignment horizontal="center" vertical="center"/>
    </xf>
    <xf numFmtId="165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165" fontId="0" fillId="0" borderId="11" xfId="0" applyNumberFormat="1" applyFont="1" applyFill="1" applyBorder="1" applyAlignment="1">
      <alignment horizontal="center" vertical="center"/>
    </xf>
    <xf numFmtId="165" fontId="0" fillId="0" borderId="2" xfId="0" applyNumberFormat="1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165" fontId="0" fillId="0" borderId="2" xfId="0" applyNumberFormat="1" applyFont="1" applyBorder="1" applyAlignment="1">
      <alignment horizontal="center" vertical="center"/>
    </xf>
    <xf numFmtId="165" fontId="2" fillId="5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12" fillId="0" borderId="9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left" wrapText="1"/>
    </xf>
    <xf numFmtId="0" fontId="7" fillId="0" borderId="0" xfId="3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1" fillId="0" borderId="1" xfId="4" applyFont="1" applyFill="1" applyBorder="1" applyAlignment="1">
      <alignment horizontal="center"/>
    </xf>
    <xf numFmtId="0" fontId="12" fillId="0" borderId="2" xfId="5" applyFont="1" applyFill="1" applyBorder="1" applyAlignment="1">
      <alignment horizontal="center" vertical="center" wrapText="1"/>
    </xf>
    <xf numFmtId="0" fontId="12" fillId="0" borderId="6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left" vertical="center" wrapText="1"/>
    </xf>
    <xf numFmtId="0" fontId="12" fillId="0" borderId="3" xfId="5" applyFont="1" applyFill="1" applyBorder="1" applyAlignment="1">
      <alignment horizontal="center" vertical="center" wrapText="1"/>
    </xf>
    <xf numFmtId="0" fontId="12" fillId="0" borderId="4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wrapText="1"/>
    </xf>
    <xf numFmtId="0" fontId="12" fillId="0" borderId="7" xfId="5" applyFont="1" applyFill="1" applyBorder="1" applyAlignment="1">
      <alignment horizontal="center" vertical="center" wrapText="1"/>
    </xf>
    <xf numFmtId="0" fontId="12" fillId="0" borderId="8" xfId="5" applyFont="1" applyFill="1" applyBorder="1" applyAlignment="1">
      <alignment horizontal="center" vertical="center" wrapText="1"/>
    </xf>
  </cellXfs>
  <cellStyles count="234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ИР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Титул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вост" xfId="232"/>
    <cellStyle name="Хороший 2" xfId="2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9;&#1058;&#1042;&#1045;&#1056;&#1046;&#1044;&#1045;&#1053;&#1053;&#1040;&#1071;%20&#1048;&#1053;&#1042;&#1045;&#1057;&#1058;&#1048;&#1062;&#1048;&#1054;&#1053;&#1053;&#1040;&#1071;%20&#1053;&#1040;%202018-2020%20&#1043;&#1043;/&#1050;&#1086;&#1088;&#1088;&#1077;&#1082;&#1090;&#1080;&#1088;&#1086;&#1074;&#1082;&#1072;%20&#1087;&#1088;&#1086;&#1075;&#1088;&#1072;&#1084;&#1084;&#1099;%202018%20&#1075;/2.%20&#1060;&#1086;&#1088;&#1084;&#1099;%20&#1087;&#1088;&#1080;&#1083;&#1086;&#1078;&#1077;&#1085;&#1080;&#1103;%20&#1089;%201-19%202018-2020%20&#1075;&#1075;%20&#1074;&#1077;&#1088;&#1089;&#1080;&#1103;%202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2018 год"/>
      <sheetName val="1 2019 год"/>
      <sheetName val="1 2020 год"/>
      <sheetName val="2 2018-2020"/>
      <sheetName val="3 2018-2020"/>
      <sheetName val="4 2018-2020"/>
      <sheetName val="Лист2"/>
      <sheetName val="5 2018"/>
      <sheetName val="5 2019"/>
      <sheetName val="5 2020"/>
      <sheetName val="6 2018-2020"/>
      <sheetName val="7 2018-2020"/>
      <sheetName val="8 запол для объек диспетчеризац"/>
      <sheetName val="9 2018-2020"/>
      <sheetName val="10 2018-2020"/>
      <sheetName val="11.1"/>
      <sheetName val="11.2"/>
      <sheetName val="11.3"/>
      <sheetName val="12 2018-2020"/>
      <sheetName val="13"/>
      <sheetName val="14 "/>
      <sheetName val="15 для совмещ виды"/>
      <sheetName val="16 для совмещ виды"/>
      <sheetName val="17 индексы-дефляторы"/>
      <sheetName val="18 целевые пок из пок качества"/>
      <sheetName val="19 для ЕНЭС"/>
      <sheetName val="ИП 1.2 2018-2020"/>
      <sheetName val="Мероприятия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9">
          <cell r="K9">
            <v>1.90404</v>
          </cell>
        </row>
        <row r="15">
          <cell r="K15">
            <v>19.759338</v>
          </cell>
        </row>
        <row r="22">
          <cell r="N22">
            <v>0.88236000000000003</v>
          </cell>
        </row>
        <row r="24">
          <cell r="N24">
            <v>3.6687599999999998</v>
          </cell>
        </row>
        <row r="26">
          <cell r="N26">
            <v>0.97524</v>
          </cell>
        </row>
        <row r="28">
          <cell r="N28">
            <v>0.37152000000000002</v>
          </cell>
        </row>
        <row r="30">
          <cell r="N30">
            <v>1.3003199999999999</v>
          </cell>
        </row>
        <row r="32">
          <cell r="N32">
            <v>53.472602559999991</v>
          </cell>
        </row>
        <row r="33">
          <cell r="N33">
            <v>30.709229471999986</v>
          </cell>
        </row>
        <row r="34">
          <cell r="N34">
            <v>5.7881339999999986</v>
          </cell>
        </row>
        <row r="35">
          <cell r="N35">
            <v>4.9463849999999931</v>
          </cell>
        </row>
        <row r="36">
          <cell r="Q36">
            <v>8.5914000000000001</v>
          </cell>
        </row>
        <row r="38">
          <cell r="Q38">
            <v>24.047830707999985</v>
          </cell>
        </row>
      </sheetData>
      <sheetData sheetId="2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R106"/>
  <sheetViews>
    <sheetView tabSelected="1" view="pageBreakPreview" topLeftCell="A70" zoomScale="85" zoomScaleNormal="100" zoomScaleSheetLayoutView="85" workbookViewId="0">
      <selection activeCell="E69" sqref="E69"/>
    </sheetView>
  </sheetViews>
  <sheetFormatPr defaultRowHeight="15.75" x14ac:dyDescent="0.25"/>
  <cols>
    <col min="1" max="1" width="12" style="1" customWidth="1"/>
    <col min="2" max="2" width="46" style="2" customWidth="1"/>
    <col min="3" max="3" width="17.625" style="1" customWidth="1"/>
    <col min="4" max="4" width="22.125" style="1" customWidth="1"/>
    <col min="5" max="5" width="21.875" style="1" customWidth="1"/>
    <col min="6" max="6" width="19.875" style="1" customWidth="1"/>
    <col min="7" max="7" width="4.625" style="1" customWidth="1"/>
    <col min="8" max="8" width="4.375" style="1" customWidth="1"/>
    <col min="9" max="10" width="3.375" style="1" customWidth="1"/>
    <col min="11" max="11" width="4.125" style="1" customWidth="1"/>
    <col min="12" max="14" width="5.75" style="1" customWidth="1"/>
    <col min="15" max="15" width="3.875" style="1" customWidth="1"/>
    <col min="16" max="16" width="4.5" style="1" customWidth="1"/>
    <col min="17" max="17" width="3.875" style="1" customWidth="1"/>
    <col min="18" max="18" width="4.375" style="1" customWidth="1"/>
    <col min="19" max="21" width="5.75" style="1" customWidth="1"/>
    <col min="22" max="22" width="6.125" style="1" customWidth="1"/>
    <col min="23" max="23" width="5.75" style="1" customWidth="1"/>
    <col min="24" max="24" width="6.5" style="1" customWidth="1"/>
    <col min="25" max="25" width="3.5" style="1" customWidth="1"/>
    <col min="26" max="26" width="5.75" style="1" customWidth="1"/>
    <col min="27" max="27" width="16.125" style="1" customWidth="1"/>
    <col min="28" max="28" width="21.25" style="1" customWidth="1"/>
    <col min="29" max="29" width="12.625" style="1" customWidth="1"/>
    <col min="30" max="30" width="22.375" style="1" customWidth="1"/>
    <col min="31" max="31" width="10.875" style="1" customWidth="1"/>
    <col min="32" max="32" width="17.375" style="1" customWidth="1"/>
    <col min="33" max="34" width="4.125" style="1" customWidth="1"/>
    <col min="35" max="35" width="3.75" style="1" customWidth="1"/>
    <col min="36" max="36" width="3.875" style="1" customWidth="1"/>
    <col min="37" max="37" width="4.5" style="1" customWidth="1"/>
    <col min="38" max="38" width="5" style="1" customWidth="1"/>
    <col min="39" max="39" width="5.5" style="1" customWidth="1"/>
    <col min="40" max="40" width="5.75" style="1" customWidth="1"/>
    <col min="41" max="41" width="5.5" style="1" customWidth="1"/>
    <col min="42" max="43" width="5" style="1" customWidth="1"/>
    <col min="44" max="44" width="12.875" style="1" customWidth="1"/>
    <col min="45" max="54" width="5" style="1" customWidth="1"/>
    <col min="55" max="16384" width="9" style="1"/>
  </cols>
  <sheetData>
    <row r="1" spans="1:44" ht="18.75" x14ac:dyDescent="0.25">
      <c r="E1" s="3" t="s">
        <v>0</v>
      </c>
      <c r="F1" s="3"/>
      <c r="G1" s="4"/>
      <c r="J1" s="5"/>
      <c r="K1" s="6"/>
      <c r="L1" s="6"/>
    </row>
    <row r="2" spans="1:44" ht="56.25" customHeight="1" x14ac:dyDescent="0.25">
      <c r="E2" s="94" t="s">
        <v>18</v>
      </c>
      <c r="F2" s="94"/>
      <c r="G2" s="7"/>
      <c r="H2" s="7"/>
      <c r="I2" s="7"/>
      <c r="J2" s="7"/>
      <c r="K2" s="6"/>
      <c r="L2" s="6"/>
    </row>
    <row r="3" spans="1:44" ht="18.75" x14ac:dyDescent="0.3">
      <c r="E3" s="8" t="s">
        <v>167</v>
      </c>
      <c r="F3" s="8"/>
      <c r="G3" s="9"/>
      <c r="J3" s="10"/>
      <c r="K3" s="6"/>
      <c r="L3" s="6"/>
    </row>
    <row r="4" spans="1:44" ht="18.75" x14ac:dyDescent="0.3">
      <c r="E4" s="8"/>
      <c r="F4" s="8"/>
      <c r="G4" s="9"/>
      <c r="J4" s="10"/>
      <c r="K4" s="6"/>
      <c r="L4" s="6"/>
    </row>
    <row r="5" spans="1:44" x14ac:dyDescent="0.25">
      <c r="A5" s="95" t="s">
        <v>1</v>
      </c>
      <c r="B5" s="95"/>
      <c r="C5" s="95"/>
      <c r="D5" s="95"/>
      <c r="E5" s="95"/>
      <c r="F5" s="95"/>
      <c r="G5" s="6"/>
      <c r="H5" s="6"/>
      <c r="I5" s="6"/>
      <c r="J5" s="6"/>
      <c r="K5" s="6"/>
      <c r="L5" s="6"/>
    </row>
    <row r="6" spans="1:44" x14ac:dyDescent="0.25">
      <c r="G6" s="6"/>
      <c r="H6" s="6"/>
      <c r="I6" s="6"/>
      <c r="J6" s="6"/>
      <c r="K6" s="6"/>
      <c r="L6" s="6"/>
    </row>
    <row r="7" spans="1:44" x14ac:dyDescent="0.25">
      <c r="A7" s="96" t="s">
        <v>2</v>
      </c>
      <c r="B7" s="96"/>
      <c r="C7" s="96"/>
      <c r="D7" s="96"/>
      <c r="E7" s="96"/>
      <c r="F7" s="96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</row>
    <row r="8" spans="1:44" x14ac:dyDescent="0.25">
      <c r="A8" s="96" t="s">
        <v>3</v>
      </c>
      <c r="B8" s="96"/>
      <c r="C8" s="96"/>
      <c r="D8" s="96"/>
      <c r="E8" s="96"/>
      <c r="F8" s="96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</row>
    <row r="9" spans="1:44" x14ac:dyDescent="0.25">
      <c r="A9" s="13"/>
      <c r="B9" s="14"/>
      <c r="C9" s="13"/>
      <c r="D9" s="13"/>
      <c r="E9" s="13"/>
      <c r="F9" s="13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</row>
    <row r="10" spans="1:44" x14ac:dyDescent="0.25">
      <c r="A10" s="97" t="s">
        <v>166</v>
      </c>
      <c r="B10" s="98"/>
      <c r="C10" s="98"/>
      <c r="D10" s="98"/>
      <c r="E10" s="98"/>
      <c r="F10" s="98"/>
      <c r="G10" s="6"/>
      <c r="H10" s="6"/>
      <c r="I10" s="6"/>
      <c r="J10" s="6"/>
      <c r="K10" s="6"/>
      <c r="L10" s="6"/>
    </row>
    <row r="11" spans="1:44" x14ac:dyDescent="0.25">
      <c r="A11" s="15"/>
      <c r="B11" s="16"/>
      <c r="C11" s="15"/>
      <c r="D11" s="15"/>
      <c r="E11" s="15"/>
      <c r="F11" s="15"/>
      <c r="G11" s="6"/>
      <c r="H11" s="6"/>
      <c r="I11" s="6"/>
      <c r="J11" s="6"/>
      <c r="K11" s="6"/>
      <c r="L11" s="6"/>
    </row>
    <row r="12" spans="1:44" ht="51.75" customHeight="1" x14ac:dyDescent="0.25">
      <c r="A12" s="99" t="s">
        <v>4</v>
      </c>
      <c r="B12" s="99"/>
      <c r="C12" s="99"/>
      <c r="D12" s="99"/>
      <c r="E12" s="99"/>
      <c r="F12" s="99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</row>
    <row r="13" spans="1:44" x14ac:dyDescent="0.25">
      <c r="A13" s="100"/>
      <c r="B13" s="100"/>
      <c r="C13" s="100"/>
      <c r="D13" s="100"/>
      <c r="E13" s="100"/>
      <c r="F13" s="18"/>
      <c r="G13" s="18"/>
      <c r="H13" s="18"/>
      <c r="I13" s="18"/>
      <c r="J13" s="18"/>
      <c r="K13" s="18"/>
      <c r="L13" s="18"/>
      <c r="M13" s="18"/>
      <c r="N13" s="18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</row>
    <row r="14" spans="1:44" ht="15.75" customHeight="1" x14ac:dyDescent="0.25">
      <c r="A14" s="101" t="s">
        <v>5</v>
      </c>
      <c r="B14" s="104" t="s">
        <v>6</v>
      </c>
      <c r="C14" s="105" t="s">
        <v>7</v>
      </c>
      <c r="D14" s="106" t="s">
        <v>8</v>
      </c>
      <c r="E14" s="107"/>
      <c r="F14" s="91" t="s">
        <v>9</v>
      </c>
      <c r="G14" s="19"/>
      <c r="H14" s="19"/>
      <c r="I14" s="19"/>
      <c r="J14" s="19"/>
      <c r="K14" s="19"/>
      <c r="L14" s="19"/>
      <c r="M14" s="19"/>
      <c r="N14" s="19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</row>
    <row r="15" spans="1:44" ht="154.5" customHeight="1" x14ac:dyDescent="0.25">
      <c r="A15" s="102"/>
      <c r="B15" s="104"/>
      <c r="C15" s="105"/>
      <c r="D15" s="108"/>
      <c r="E15" s="109"/>
      <c r="F15" s="91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</row>
    <row r="16" spans="1:44" ht="66.75" customHeight="1" x14ac:dyDescent="0.25">
      <c r="A16" s="102"/>
      <c r="B16" s="104"/>
      <c r="C16" s="105"/>
      <c r="D16" s="92" t="s">
        <v>10</v>
      </c>
      <c r="E16" s="93"/>
      <c r="F16" s="91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</row>
    <row r="17" spans="1:36" ht="31.5" x14ac:dyDescent="0.25">
      <c r="A17" s="103"/>
      <c r="B17" s="104"/>
      <c r="C17" s="105"/>
      <c r="D17" s="20" t="s">
        <v>11</v>
      </c>
      <c r="E17" s="20" t="s">
        <v>12</v>
      </c>
      <c r="F17" s="91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</row>
    <row r="18" spans="1:36" s="24" customFormat="1" x14ac:dyDescent="0.25">
      <c r="A18" s="21">
        <v>1</v>
      </c>
      <c r="B18" s="21">
        <v>2</v>
      </c>
      <c r="C18" s="21">
        <v>3</v>
      </c>
      <c r="D18" s="22" t="s">
        <v>13</v>
      </c>
      <c r="E18" s="22" t="s">
        <v>14</v>
      </c>
      <c r="F18" s="22" t="s">
        <v>15</v>
      </c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</row>
    <row r="19" spans="1:36" s="29" customFormat="1" ht="31.5" x14ac:dyDescent="0.25">
      <c r="A19" s="25" t="s">
        <v>19</v>
      </c>
      <c r="B19" s="26" t="s">
        <v>20</v>
      </c>
      <c r="C19" s="25" t="s">
        <v>17</v>
      </c>
      <c r="D19" s="27">
        <f>SUM(D20:D25)</f>
        <v>0</v>
      </c>
      <c r="E19" s="27">
        <f>SUM(E20:E25)</f>
        <v>161.94311973999996</v>
      </c>
      <c r="F19" s="28" t="s">
        <v>16</v>
      </c>
    </row>
    <row r="20" spans="1:36" x14ac:dyDescent="0.25">
      <c r="A20" s="30" t="s">
        <v>21</v>
      </c>
      <c r="B20" s="31" t="s">
        <v>22</v>
      </c>
      <c r="C20" s="30" t="s">
        <v>17</v>
      </c>
      <c r="D20" s="32" t="s">
        <v>17</v>
      </c>
      <c r="E20" s="32" t="s">
        <v>17</v>
      </c>
      <c r="F20" s="32" t="s">
        <v>17</v>
      </c>
    </row>
    <row r="21" spans="1:36" s="37" customFormat="1" ht="31.5" x14ac:dyDescent="0.25">
      <c r="A21" s="33" t="s">
        <v>23</v>
      </c>
      <c r="B21" s="34" t="s">
        <v>24</v>
      </c>
      <c r="C21" s="33" t="s">
        <v>17</v>
      </c>
      <c r="D21" s="35">
        <f t="shared" ref="D21:E21" si="0">D47</f>
        <v>0</v>
      </c>
      <c r="E21" s="35">
        <f t="shared" si="0"/>
        <v>161.94311973999996</v>
      </c>
      <c r="F21" s="36" t="s">
        <v>16</v>
      </c>
    </row>
    <row r="22" spans="1:36" ht="47.25" x14ac:dyDescent="0.25">
      <c r="A22" s="30" t="s">
        <v>25</v>
      </c>
      <c r="B22" s="31" t="s">
        <v>26</v>
      </c>
      <c r="C22" s="30" t="s">
        <v>17</v>
      </c>
      <c r="D22" s="32" t="s">
        <v>17</v>
      </c>
      <c r="E22" s="32" t="s">
        <v>17</v>
      </c>
      <c r="F22" s="32" t="s">
        <v>17</v>
      </c>
    </row>
    <row r="23" spans="1:36" ht="31.5" x14ac:dyDescent="0.25">
      <c r="A23" s="30" t="s">
        <v>27</v>
      </c>
      <c r="B23" s="31" t="s">
        <v>28</v>
      </c>
      <c r="C23" s="30" t="s">
        <v>17</v>
      </c>
      <c r="D23" s="32" t="s">
        <v>17</v>
      </c>
      <c r="E23" s="32" t="s">
        <v>17</v>
      </c>
      <c r="F23" s="32" t="s">
        <v>17</v>
      </c>
    </row>
    <row r="24" spans="1:36" ht="31.5" x14ac:dyDescent="0.25">
      <c r="A24" s="30" t="s">
        <v>29</v>
      </c>
      <c r="B24" s="31" t="s">
        <v>30</v>
      </c>
      <c r="C24" s="30" t="s">
        <v>17</v>
      </c>
      <c r="D24" s="32" t="s">
        <v>17</v>
      </c>
      <c r="E24" s="32" t="s">
        <v>17</v>
      </c>
      <c r="F24" s="32" t="s">
        <v>17</v>
      </c>
    </row>
    <row r="25" spans="1:36" x14ac:dyDescent="0.25">
      <c r="A25" s="30" t="s">
        <v>31</v>
      </c>
      <c r="B25" s="31" t="s">
        <v>32</v>
      </c>
      <c r="C25" s="30" t="s">
        <v>17</v>
      </c>
      <c r="D25" s="32" t="s">
        <v>17</v>
      </c>
      <c r="E25" s="32" t="s">
        <v>17</v>
      </c>
      <c r="F25" s="32" t="s">
        <v>17</v>
      </c>
    </row>
    <row r="26" spans="1:36" x14ac:dyDescent="0.25">
      <c r="A26" s="30" t="s">
        <v>33</v>
      </c>
      <c r="B26" s="31" t="s">
        <v>34</v>
      </c>
      <c r="C26" s="30" t="s">
        <v>17</v>
      </c>
      <c r="D26" s="32" t="s">
        <v>17</v>
      </c>
      <c r="E26" s="32" t="s">
        <v>17</v>
      </c>
      <c r="F26" s="32" t="s">
        <v>17</v>
      </c>
    </row>
    <row r="27" spans="1:36" ht="31.5" x14ac:dyDescent="0.25">
      <c r="A27" s="30" t="s">
        <v>35</v>
      </c>
      <c r="B27" s="31" t="s">
        <v>36</v>
      </c>
      <c r="C27" s="30" t="s">
        <v>37</v>
      </c>
      <c r="D27" s="32" t="s">
        <v>17</v>
      </c>
      <c r="E27" s="32" t="s">
        <v>17</v>
      </c>
      <c r="F27" s="32" t="s">
        <v>17</v>
      </c>
    </row>
    <row r="28" spans="1:36" ht="47.25" x14ac:dyDescent="0.25">
      <c r="A28" s="30" t="s">
        <v>38</v>
      </c>
      <c r="B28" s="31" t="s">
        <v>39</v>
      </c>
      <c r="C28" s="30" t="s">
        <v>37</v>
      </c>
      <c r="D28" s="32" t="s">
        <v>17</v>
      </c>
      <c r="E28" s="32" t="s">
        <v>17</v>
      </c>
      <c r="F28" s="32" t="s">
        <v>17</v>
      </c>
    </row>
    <row r="29" spans="1:36" ht="63" x14ac:dyDescent="0.25">
      <c r="A29" s="30" t="s">
        <v>40</v>
      </c>
      <c r="B29" s="31" t="s">
        <v>41</v>
      </c>
      <c r="C29" s="30" t="s">
        <v>17</v>
      </c>
      <c r="D29" s="32" t="s">
        <v>17</v>
      </c>
      <c r="E29" s="32" t="s">
        <v>17</v>
      </c>
      <c r="F29" s="32" t="s">
        <v>17</v>
      </c>
    </row>
    <row r="30" spans="1:36" ht="63" x14ac:dyDescent="0.25">
      <c r="A30" s="30" t="s">
        <v>42</v>
      </c>
      <c r="B30" s="31" t="s">
        <v>43</v>
      </c>
      <c r="C30" s="30" t="s">
        <v>17</v>
      </c>
      <c r="D30" s="32" t="s">
        <v>17</v>
      </c>
      <c r="E30" s="32" t="s">
        <v>17</v>
      </c>
      <c r="F30" s="32" t="s">
        <v>17</v>
      </c>
    </row>
    <row r="31" spans="1:36" ht="47.25" x14ac:dyDescent="0.25">
      <c r="A31" s="30" t="s">
        <v>44</v>
      </c>
      <c r="B31" s="31" t="s">
        <v>45</v>
      </c>
      <c r="C31" s="30" t="s">
        <v>17</v>
      </c>
      <c r="D31" s="32" t="s">
        <v>17</v>
      </c>
      <c r="E31" s="32" t="s">
        <v>17</v>
      </c>
      <c r="F31" s="32" t="s">
        <v>17</v>
      </c>
    </row>
    <row r="32" spans="1:36" ht="31.5" x14ac:dyDescent="0.25">
      <c r="A32" s="30" t="s">
        <v>46</v>
      </c>
      <c r="B32" s="31" t="s">
        <v>47</v>
      </c>
      <c r="C32" s="30" t="s">
        <v>37</v>
      </c>
      <c r="D32" s="32" t="s">
        <v>17</v>
      </c>
      <c r="E32" s="32" t="s">
        <v>17</v>
      </c>
      <c r="F32" s="32" t="s">
        <v>17</v>
      </c>
    </row>
    <row r="33" spans="1:6" ht="63" x14ac:dyDescent="0.25">
      <c r="A33" s="30" t="s">
        <v>48</v>
      </c>
      <c r="B33" s="31" t="s">
        <v>49</v>
      </c>
      <c r="C33" s="30" t="s">
        <v>37</v>
      </c>
      <c r="D33" s="32" t="s">
        <v>17</v>
      </c>
      <c r="E33" s="32" t="s">
        <v>17</v>
      </c>
      <c r="F33" s="32" t="s">
        <v>17</v>
      </c>
    </row>
    <row r="34" spans="1:6" ht="47.25" x14ac:dyDescent="0.25">
      <c r="A34" s="30" t="s">
        <v>50</v>
      </c>
      <c r="B34" s="31" t="s">
        <v>51</v>
      </c>
      <c r="C34" s="30" t="s">
        <v>37</v>
      </c>
      <c r="D34" s="32" t="s">
        <v>17</v>
      </c>
      <c r="E34" s="32" t="s">
        <v>17</v>
      </c>
      <c r="F34" s="32" t="s">
        <v>17</v>
      </c>
    </row>
    <row r="35" spans="1:6" ht="47.25" x14ac:dyDescent="0.25">
      <c r="A35" s="30" t="s">
        <v>52</v>
      </c>
      <c r="B35" s="31" t="s">
        <v>53</v>
      </c>
      <c r="C35" s="30" t="s">
        <v>37</v>
      </c>
      <c r="D35" s="32" t="s">
        <v>17</v>
      </c>
      <c r="E35" s="32" t="s">
        <v>17</v>
      </c>
      <c r="F35" s="32" t="s">
        <v>17</v>
      </c>
    </row>
    <row r="36" spans="1:6" ht="31.5" x14ac:dyDescent="0.25">
      <c r="A36" s="30" t="s">
        <v>54</v>
      </c>
      <c r="B36" s="31" t="s">
        <v>55</v>
      </c>
      <c r="C36" s="30" t="s">
        <v>37</v>
      </c>
      <c r="D36" s="32" t="s">
        <v>17</v>
      </c>
      <c r="E36" s="32" t="s">
        <v>17</v>
      </c>
      <c r="F36" s="32" t="s">
        <v>17</v>
      </c>
    </row>
    <row r="37" spans="1:6" ht="94.5" x14ac:dyDescent="0.25">
      <c r="A37" s="30" t="s">
        <v>54</v>
      </c>
      <c r="B37" s="31" t="s">
        <v>56</v>
      </c>
      <c r="C37" s="30" t="s">
        <v>37</v>
      </c>
      <c r="D37" s="32" t="s">
        <v>17</v>
      </c>
      <c r="E37" s="32" t="s">
        <v>17</v>
      </c>
      <c r="F37" s="32" t="s">
        <v>17</v>
      </c>
    </row>
    <row r="38" spans="1:6" ht="78.75" x14ac:dyDescent="0.25">
      <c r="A38" s="30" t="s">
        <v>54</v>
      </c>
      <c r="B38" s="31" t="s">
        <v>57</v>
      </c>
      <c r="C38" s="30" t="s">
        <v>37</v>
      </c>
      <c r="D38" s="32" t="s">
        <v>17</v>
      </c>
      <c r="E38" s="32" t="s">
        <v>17</v>
      </c>
      <c r="F38" s="32" t="s">
        <v>17</v>
      </c>
    </row>
    <row r="39" spans="1:6" ht="94.5" x14ac:dyDescent="0.25">
      <c r="A39" s="30" t="s">
        <v>54</v>
      </c>
      <c r="B39" s="31" t="s">
        <v>58</v>
      </c>
      <c r="C39" s="30" t="s">
        <v>37</v>
      </c>
      <c r="D39" s="32" t="s">
        <v>17</v>
      </c>
      <c r="E39" s="32" t="s">
        <v>17</v>
      </c>
      <c r="F39" s="32" t="s">
        <v>17</v>
      </c>
    </row>
    <row r="40" spans="1:6" ht="31.5" x14ac:dyDescent="0.25">
      <c r="A40" s="30" t="s">
        <v>59</v>
      </c>
      <c r="B40" s="31" t="s">
        <v>55</v>
      </c>
      <c r="C40" s="30" t="s">
        <v>37</v>
      </c>
      <c r="D40" s="32" t="s">
        <v>17</v>
      </c>
      <c r="E40" s="32" t="s">
        <v>17</v>
      </c>
      <c r="F40" s="32" t="s">
        <v>17</v>
      </c>
    </row>
    <row r="41" spans="1:6" ht="94.5" x14ac:dyDescent="0.25">
      <c r="A41" s="30" t="s">
        <v>59</v>
      </c>
      <c r="B41" s="31" t="s">
        <v>56</v>
      </c>
      <c r="C41" s="30" t="s">
        <v>37</v>
      </c>
      <c r="D41" s="32" t="s">
        <v>17</v>
      </c>
      <c r="E41" s="32" t="s">
        <v>17</v>
      </c>
      <c r="F41" s="32" t="s">
        <v>17</v>
      </c>
    </row>
    <row r="42" spans="1:6" ht="78.75" x14ac:dyDescent="0.25">
      <c r="A42" s="30" t="s">
        <v>59</v>
      </c>
      <c r="B42" s="31" t="s">
        <v>57</v>
      </c>
      <c r="C42" s="30" t="s">
        <v>37</v>
      </c>
      <c r="D42" s="32" t="s">
        <v>17</v>
      </c>
      <c r="E42" s="32" t="s">
        <v>17</v>
      </c>
      <c r="F42" s="32" t="s">
        <v>17</v>
      </c>
    </row>
    <row r="43" spans="1:6" ht="94.5" x14ac:dyDescent="0.25">
      <c r="A43" s="30" t="s">
        <v>59</v>
      </c>
      <c r="B43" s="31" t="s">
        <v>60</v>
      </c>
      <c r="C43" s="30" t="s">
        <v>37</v>
      </c>
      <c r="D43" s="32" t="s">
        <v>17</v>
      </c>
      <c r="E43" s="32" t="s">
        <v>17</v>
      </c>
      <c r="F43" s="32" t="s">
        <v>17</v>
      </c>
    </row>
    <row r="44" spans="1:6" ht="78.75" x14ac:dyDescent="0.25">
      <c r="A44" s="30" t="s">
        <v>61</v>
      </c>
      <c r="B44" s="31" t="s">
        <v>62</v>
      </c>
      <c r="C44" s="30" t="s">
        <v>37</v>
      </c>
      <c r="D44" s="32" t="s">
        <v>17</v>
      </c>
      <c r="E44" s="32" t="s">
        <v>17</v>
      </c>
      <c r="F44" s="32" t="s">
        <v>17</v>
      </c>
    </row>
    <row r="45" spans="1:6" ht="63" x14ac:dyDescent="0.25">
      <c r="A45" s="30" t="s">
        <v>63</v>
      </c>
      <c r="B45" s="31" t="s">
        <v>64</v>
      </c>
      <c r="C45" s="30" t="s">
        <v>37</v>
      </c>
      <c r="D45" s="32" t="s">
        <v>17</v>
      </c>
      <c r="E45" s="32" t="s">
        <v>17</v>
      </c>
      <c r="F45" s="32" t="s">
        <v>17</v>
      </c>
    </row>
    <row r="46" spans="1:6" ht="78.75" x14ac:dyDescent="0.25">
      <c r="A46" s="30" t="s">
        <v>65</v>
      </c>
      <c r="B46" s="31" t="s">
        <v>66</v>
      </c>
      <c r="C46" s="30" t="s">
        <v>37</v>
      </c>
      <c r="D46" s="32" t="s">
        <v>17</v>
      </c>
      <c r="E46" s="32" t="s">
        <v>17</v>
      </c>
      <c r="F46" s="32" t="s">
        <v>17</v>
      </c>
    </row>
    <row r="47" spans="1:6" s="42" customFormat="1" ht="31.5" x14ac:dyDescent="0.25">
      <c r="A47" s="38" t="s">
        <v>67</v>
      </c>
      <c r="B47" s="39" t="s">
        <v>68</v>
      </c>
      <c r="C47" s="38" t="s">
        <v>37</v>
      </c>
      <c r="D47" s="40">
        <f>SUM(D48,D52)</f>
        <v>0</v>
      </c>
      <c r="E47" s="40">
        <f t="shared" ref="E47" si="1">SUM(E48,E52)</f>
        <v>161.94311973999996</v>
      </c>
      <c r="F47" s="41" t="s">
        <v>16</v>
      </c>
    </row>
    <row r="48" spans="1:6" s="37" customFormat="1" ht="63" x14ac:dyDescent="0.25">
      <c r="A48" s="33" t="s">
        <v>69</v>
      </c>
      <c r="B48" s="34" t="s">
        <v>70</v>
      </c>
      <c r="C48" s="33" t="s">
        <v>37</v>
      </c>
      <c r="D48" s="43">
        <f>SUM(D49:D50)</f>
        <v>0</v>
      </c>
      <c r="E48" s="43" t="s">
        <v>17</v>
      </c>
      <c r="F48" s="44" t="s">
        <v>16</v>
      </c>
    </row>
    <row r="49" spans="1:6" s="48" customFormat="1" ht="31.5" x14ac:dyDescent="0.25">
      <c r="A49" s="45" t="s">
        <v>71</v>
      </c>
      <c r="B49" s="46" t="s">
        <v>72</v>
      </c>
      <c r="C49" s="45" t="s">
        <v>37</v>
      </c>
      <c r="D49" s="47" t="s">
        <v>17</v>
      </c>
      <c r="E49" s="47" t="s">
        <v>17</v>
      </c>
      <c r="F49" s="47" t="s">
        <v>17</v>
      </c>
    </row>
    <row r="50" spans="1:6" s="48" customFormat="1" ht="47.25" x14ac:dyDescent="0.25">
      <c r="A50" s="45" t="s">
        <v>73</v>
      </c>
      <c r="B50" s="46" t="s">
        <v>74</v>
      </c>
      <c r="C50" s="49" t="s">
        <v>37</v>
      </c>
      <c r="D50" s="90">
        <f t="shared" ref="D50" si="2">SUM(D51:D51)</f>
        <v>0</v>
      </c>
      <c r="E50" s="47" t="s">
        <v>17</v>
      </c>
      <c r="F50" s="47" t="s">
        <v>16</v>
      </c>
    </row>
    <row r="51" spans="1:6" ht="78.75" x14ac:dyDescent="0.25">
      <c r="A51" s="30" t="s">
        <v>73</v>
      </c>
      <c r="B51" s="31" t="s">
        <v>75</v>
      </c>
      <c r="C51" s="30" t="s">
        <v>76</v>
      </c>
      <c r="D51" s="58" t="s">
        <v>17</v>
      </c>
      <c r="E51" s="32" t="s">
        <v>17</v>
      </c>
      <c r="F51" s="32" t="s">
        <v>16</v>
      </c>
    </row>
    <row r="52" spans="1:6" s="37" customFormat="1" ht="47.25" x14ac:dyDescent="0.25">
      <c r="A52" s="33" t="s">
        <v>77</v>
      </c>
      <c r="B52" s="34" t="s">
        <v>78</v>
      </c>
      <c r="C52" s="33" t="s">
        <v>37</v>
      </c>
      <c r="D52" s="44" t="s">
        <v>17</v>
      </c>
      <c r="E52" s="43">
        <f>SUM(E55:E82)</f>
        <v>161.94311973999996</v>
      </c>
      <c r="F52" s="44" t="s">
        <v>16</v>
      </c>
    </row>
    <row r="53" spans="1:6" s="48" customFormat="1" ht="31.5" x14ac:dyDescent="0.25">
      <c r="A53" s="45" t="s">
        <v>79</v>
      </c>
      <c r="B53" s="46" t="s">
        <v>80</v>
      </c>
      <c r="C53" s="45" t="s">
        <v>37</v>
      </c>
      <c r="D53" s="50" t="s">
        <v>17</v>
      </c>
      <c r="E53" s="50" t="s">
        <v>17</v>
      </c>
      <c r="F53" s="50" t="s">
        <v>17</v>
      </c>
    </row>
    <row r="54" spans="1:6" s="48" customFormat="1" ht="31.5" x14ac:dyDescent="0.25">
      <c r="A54" s="45" t="s">
        <v>81</v>
      </c>
      <c r="B54" s="46" t="s">
        <v>82</v>
      </c>
      <c r="C54" s="45" t="s">
        <v>37</v>
      </c>
      <c r="D54" s="50" t="s">
        <v>17</v>
      </c>
      <c r="E54" s="51">
        <f t="shared" ref="E54" si="3">SUM(E55:E82)</f>
        <v>161.94311973999996</v>
      </c>
      <c r="F54" s="50" t="s">
        <v>16</v>
      </c>
    </row>
    <row r="55" spans="1:6" s="56" customFormat="1" ht="157.5" x14ac:dyDescent="0.25">
      <c r="A55" s="52" t="s">
        <v>81</v>
      </c>
      <c r="B55" s="53" t="s">
        <v>83</v>
      </c>
      <c r="C55" s="52" t="s">
        <v>84</v>
      </c>
      <c r="D55" s="54" t="s">
        <v>17</v>
      </c>
      <c r="E55" s="89" t="s">
        <v>17</v>
      </c>
      <c r="F55" s="89" t="s">
        <v>17</v>
      </c>
    </row>
    <row r="56" spans="1:6" s="56" customFormat="1" ht="157.5" x14ac:dyDescent="0.25">
      <c r="A56" s="52" t="s">
        <v>81</v>
      </c>
      <c r="B56" s="53" t="s">
        <v>85</v>
      </c>
      <c r="C56" s="52" t="s">
        <v>86</v>
      </c>
      <c r="D56" s="54" t="s">
        <v>17</v>
      </c>
      <c r="E56" s="89" t="s">
        <v>17</v>
      </c>
      <c r="F56" s="89" t="s">
        <v>17</v>
      </c>
    </row>
    <row r="57" spans="1:6" s="56" customFormat="1" ht="126" x14ac:dyDescent="0.25">
      <c r="A57" s="52" t="s">
        <v>81</v>
      </c>
      <c r="B57" s="53" t="s">
        <v>87</v>
      </c>
      <c r="C57" s="52" t="s">
        <v>88</v>
      </c>
      <c r="D57" s="54" t="s">
        <v>17</v>
      </c>
      <c r="E57" s="89" t="s">
        <v>17</v>
      </c>
      <c r="F57" s="89" t="s">
        <v>17</v>
      </c>
    </row>
    <row r="58" spans="1:6" ht="78.75" x14ac:dyDescent="0.25">
      <c r="A58" s="30" t="s">
        <v>81</v>
      </c>
      <c r="B58" s="31" t="s">
        <v>89</v>
      </c>
      <c r="C58" s="30" t="s">
        <v>90</v>
      </c>
      <c r="D58" s="54" t="s">
        <v>17</v>
      </c>
      <c r="E58" s="57">
        <f>[1]Мероприятия!K15</f>
        <v>19.759338</v>
      </c>
      <c r="F58" s="32" t="s">
        <v>16</v>
      </c>
    </row>
    <row r="59" spans="1:6" s="56" customFormat="1" ht="220.5" x14ac:dyDescent="0.25">
      <c r="A59" s="52" t="s">
        <v>81</v>
      </c>
      <c r="B59" s="53" t="s">
        <v>91</v>
      </c>
      <c r="C59" s="52" t="s">
        <v>92</v>
      </c>
      <c r="D59" s="54" t="s">
        <v>17</v>
      </c>
      <c r="E59" s="89" t="s">
        <v>17</v>
      </c>
      <c r="F59" s="89" t="s">
        <v>17</v>
      </c>
    </row>
    <row r="60" spans="1:6" ht="192.75" customHeight="1" x14ac:dyDescent="0.25">
      <c r="A60" s="52" t="s">
        <v>93</v>
      </c>
      <c r="B60" s="53" t="s">
        <v>94</v>
      </c>
      <c r="C60" s="52" t="s">
        <v>95</v>
      </c>
      <c r="D60" s="54" t="s">
        <v>17</v>
      </c>
      <c r="E60" s="55">
        <v>1.625</v>
      </c>
      <c r="F60" s="32" t="s">
        <v>16</v>
      </c>
    </row>
    <row r="61" spans="1:6" s="56" customFormat="1" ht="141.75" x14ac:dyDescent="0.25">
      <c r="A61" s="52" t="s">
        <v>93</v>
      </c>
      <c r="B61" s="53" t="s">
        <v>96</v>
      </c>
      <c r="C61" s="52" t="s">
        <v>97</v>
      </c>
      <c r="D61" s="54" t="s">
        <v>17</v>
      </c>
      <c r="E61" s="55">
        <f>[1]Мероприятия!N22</f>
        <v>0.88236000000000003</v>
      </c>
      <c r="F61" s="32" t="s">
        <v>16</v>
      </c>
    </row>
    <row r="62" spans="1:6" s="56" customFormat="1" ht="126" x14ac:dyDescent="0.25">
      <c r="A62" s="52" t="s">
        <v>93</v>
      </c>
      <c r="B62" s="53" t="s">
        <v>98</v>
      </c>
      <c r="C62" s="52" t="s">
        <v>99</v>
      </c>
      <c r="D62" s="54" t="s">
        <v>17</v>
      </c>
      <c r="E62" s="55">
        <f>[1]Мероприятия!N24</f>
        <v>3.6687599999999998</v>
      </c>
      <c r="F62" s="32" t="s">
        <v>16</v>
      </c>
    </row>
    <row r="63" spans="1:6" s="56" customFormat="1" ht="141.75" x14ac:dyDescent="0.25">
      <c r="A63" s="52" t="s">
        <v>93</v>
      </c>
      <c r="B63" s="53" t="s">
        <v>100</v>
      </c>
      <c r="C63" s="52" t="s">
        <v>101</v>
      </c>
      <c r="D63" s="54" t="s">
        <v>17</v>
      </c>
      <c r="E63" s="55">
        <f>[1]Мероприятия!N26</f>
        <v>0.97524</v>
      </c>
      <c r="F63" s="32" t="s">
        <v>16</v>
      </c>
    </row>
    <row r="64" spans="1:6" s="56" customFormat="1" ht="126" x14ac:dyDescent="0.25">
      <c r="A64" s="52" t="s">
        <v>93</v>
      </c>
      <c r="B64" s="53" t="s">
        <v>102</v>
      </c>
      <c r="C64" s="52" t="s">
        <v>103</v>
      </c>
      <c r="D64" s="54" t="s">
        <v>17</v>
      </c>
      <c r="E64" s="55">
        <f>[1]Мероприятия!N28</f>
        <v>0.37152000000000002</v>
      </c>
      <c r="F64" s="32" t="s">
        <v>16</v>
      </c>
    </row>
    <row r="65" spans="1:6" s="56" customFormat="1" ht="126" x14ac:dyDescent="0.25">
      <c r="A65" s="52" t="s">
        <v>93</v>
      </c>
      <c r="B65" s="53" t="s">
        <v>104</v>
      </c>
      <c r="C65" s="52" t="s">
        <v>105</v>
      </c>
      <c r="D65" s="54" t="s">
        <v>17</v>
      </c>
      <c r="E65" s="55">
        <f>[1]Мероприятия!N30</f>
        <v>1.3003199999999999</v>
      </c>
      <c r="F65" s="32" t="s">
        <v>16</v>
      </c>
    </row>
    <row r="66" spans="1:6" ht="63" x14ac:dyDescent="0.25">
      <c r="A66" s="30" t="s">
        <v>93</v>
      </c>
      <c r="B66" s="31" t="s">
        <v>106</v>
      </c>
      <c r="C66" s="30" t="s">
        <v>107</v>
      </c>
      <c r="D66" s="54" t="s">
        <v>17</v>
      </c>
      <c r="E66" s="57">
        <f>[1]Мероприятия!N32</f>
        <v>53.472602559999991</v>
      </c>
      <c r="F66" s="32" t="s">
        <v>16</v>
      </c>
    </row>
    <row r="67" spans="1:6" s="65" customFormat="1" ht="78.75" x14ac:dyDescent="0.25">
      <c r="A67" s="60" t="s">
        <v>93</v>
      </c>
      <c r="B67" s="61" t="s">
        <v>108</v>
      </c>
      <c r="C67" s="60" t="s">
        <v>109</v>
      </c>
      <c r="D67" s="62" t="s">
        <v>17</v>
      </c>
      <c r="E67" s="66">
        <f>[1]Мероприятия!N33</f>
        <v>30.709229471999986</v>
      </c>
      <c r="F67" s="67" t="s">
        <v>16</v>
      </c>
    </row>
    <row r="68" spans="1:6" s="65" customFormat="1" ht="78.75" x14ac:dyDescent="0.25">
      <c r="A68" s="60" t="s">
        <v>93</v>
      </c>
      <c r="B68" s="61" t="s">
        <v>110</v>
      </c>
      <c r="C68" s="60" t="s">
        <v>111</v>
      </c>
      <c r="D68" s="62" t="s">
        <v>17</v>
      </c>
      <c r="E68" s="66">
        <f>[1]Мероприятия!N34</f>
        <v>5.7881339999999986</v>
      </c>
      <c r="F68" s="67" t="s">
        <v>16</v>
      </c>
    </row>
    <row r="69" spans="1:6" ht="63" x14ac:dyDescent="0.25">
      <c r="A69" s="30" t="s">
        <v>93</v>
      </c>
      <c r="B69" s="31" t="s">
        <v>112</v>
      </c>
      <c r="C69" s="30" t="s">
        <v>113</v>
      </c>
      <c r="D69" s="54" t="s">
        <v>17</v>
      </c>
      <c r="E69" s="57">
        <f>[1]Мероприятия!N35</f>
        <v>4.9463849999999931</v>
      </c>
      <c r="F69" s="32" t="s">
        <v>16</v>
      </c>
    </row>
    <row r="70" spans="1:6" s="65" customFormat="1" ht="47.25" x14ac:dyDescent="0.25">
      <c r="A70" s="60" t="s">
        <v>93</v>
      </c>
      <c r="B70" s="61" t="s">
        <v>114</v>
      </c>
      <c r="C70" s="60" t="s">
        <v>115</v>
      </c>
      <c r="D70" s="62" t="s">
        <v>17</v>
      </c>
      <c r="E70" s="63" t="s">
        <v>17</v>
      </c>
      <c r="F70" s="64" t="s">
        <v>17</v>
      </c>
    </row>
    <row r="71" spans="1:6" s="79" customFormat="1" ht="141.75" x14ac:dyDescent="0.25">
      <c r="A71" s="68" t="s">
        <v>93</v>
      </c>
      <c r="B71" s="69" t="s">
        <v>157</v>
      </c>
      <c r="C71" s="70" t="s">
        <v>86</v>
      </c>
      <c r="D71" s="88" t="s">
        <v>17</v>
      </c>
      <c r="E71" s="87">
        <v>3.3439999999999999</v>
      </c>
      <c r="F71" s="88" t="s">
        <v>16</v>
      </c>
    </row>
    <row r="72" spans="1:6" s="79" customFormat="1" ht="47.25" x14ac:dyDescent="0.25">
      <c r="A72" s="71"/>
      <c r="B72" s="72" t="s">
        <v>158</v>
      </c>
      <c r="C72" s="73"/>
      <c r="D72" s="80"/>
      <c r="E72" s="81"/>
      <c r="F72" s="82"/>
    </row>
    <row r="73" spans="1:6" s="79" customFormat="1" ht="63" x14ac:dyDescent="0.25">
      <c r="A73" s="71"/>
      <c r="B73" s="72" t="s">
        <v>159</v>
      </c>
      <c r="C73" s="73"/>
      <c r="D73" s="80"/>
      <c r="E73" s="81"/>
      <c r="F73" s="82"/>
    </row>
    <row r="74" spans="1:6" s="79" customFormat="1" ht="47.25" x14ac:dyDescent="0.25">
      <c r="A74" s="71"/>
      <c r="B74" s="72" t="s">
        <v>160</v>
      </c>
      <c r="C74" s="73"/>
      <c r="D74" s="80"/>
      <c r="E74" s="81"/>
      <c r="F74" s="82"/>
    </row>
    <row r="75" spans="1:6" s="79" customFormat="1" ht="47.25" x14ac:dyDescent="0.25">
      <c r="A75" s="74"/>
      <c r="B75" s="72" t="s">
        <v>161</v>
      </c>
      <c r="C75" s="75"/>
      <c r="D75" s="80"/>
      <c r="E75" s="81"/>
      <c r="F75" s="83"/>
    </row>
    <row r="76" spans="1:6" s="65" customFormat="1" ht="94.5" x14ac:dyDescent="0.25">
      <c r="A76" s="76" t="s">
        <v>81</v>
      </c>
      <c r="B76" s="69" t="s">
        <v>162</v>
      </c>
      <c r="C76" s="76" t="s">
        <v>88</v>
      </c>
      <c r="D76" s="88" t="s">
        <v>17</v>
      </c>
      <c r="E76" s="87">
        <v>2.4609999999999999</v>
      </c>
      <c r="F76" s="88" t="s">
        <v>16</v>
      </c>
    </row>
    <row r="77" spans="1:6" s="65" customFormat="1" ht="47.25" x14ac:dyDescent="0.25">
      <c r="A77" s="77"/>
      <c r="B77" s="72" t="s">
        <v>163</v>
      </c>
      <c r="C77" s="77"/>
      <c r="D77" s="80"/>
      <c r="E77" s="81"/>
      <c r="F77" s="82"/>
    </row>
    <row r="78" spans="1:6" s="65" customFormat="1" ht="47.25" x14ac:dyDescent="0.25">
      <c r="A78" s="77"/>
      <c r="B78" s="72" t="s">
        <v>164</v>
      </c>
      <c r="C78" s="77"/>
      <c r="D78" s="80"/>
      <c r="E78" s="81"/>
      <c r="F78" s="82"/>
    </row>
    <row r="79" spans="1:6" s="65" customFormat="1" ht="31.5" x14ac:dyDescent="0.25">
      <c r="A79" s="78"/>
      <c r="B79" s="72" t="s">
        <v>165</v>
      </c>
      <c r="C79" s="77"/>
      <c r="D79" s="85"/>
      <c r="E79" s="86"/>
      <c r="F79" s="83"/>
    </row>
    <row r="80" spans="1:6" s="56" customFormat="1" ht="189" x14ac:dyDescent="0.25">
      <c r="A80" s="52" t="s">
        <v>93</v>
      </c>
      <c r="B80" s="53" t="s">
        <v>116</v>
      </c>
      <c r="C80" s="52" t="s">
        <v>117</v>
      </c>
      <c r="D80" s="54" t="s">
        <v>17</v>
      </c>
      <c r="E80" s="55">
        <f>[1]Мероприятия!Q36</f>
        <v>8.5914000000000001</v>
      </c>
      <c r="F80" s="32" t="s">
        <v>16</v>
      </c>
    </row>
    <row r="81" spans="1:6" ht="78.75" x14ac:dyDescent="0.25">
      <c r="A81" s="30" t="s">
        <v>93</v>
      </c>
      <c r="B81" s="31" t="s">
        <v>118</v>
      </c>
      <c r="C81" s="30" t="s">
        <v>119</v>
      </c>
      <c r="D81" s="54" t="s">
        <v>17</v>
      </c>
      <c r="E81" s="57">
        <f>[1]Мероприятия!Q38</f>
        <v>24.047830707999985</v>
      </c>
      <c r="F81" s="32" t="s">
        <v>16</v>
      </c>
    </row>
    <row r="82" spans="1:6" s="84" customFormat="1" ht="47.25" x14ac:dyDescent="0.25">
      <c r="A82" s="30" t="s">
        <v>93</v>
      </c>
      <c r="B82" s="31" t="s">
        <v>114</v>
      </c>
      <c r="C82" s="30" t="s">
        <v>120</v>
      </c>
      <c r="D82" s="54" t="s">
        <v>17</v>
      </c>
      <c r="E82" s="54" t="s">
        <v>17</v>
      </c>
      <c r="F82" s="54" t="s">
        <v>17</v>
      </c>
    </row>
    <row r="83" spans="1:6" ht="31.5" x14ac:dyDescent="0.25">
      <c r="A83" s="30" t="s">
        <v>121</v>
      </c>
      <c r="B83" s="31" t="s">
        <v>122</v>
      </c>
      <c r="C83" s="30" t="s">
        <v>37</v>
      </c>
      <c r="D83" s="32" t="s">
        <v>17</v>
      </c>
      <c r="E83" s="32" t="s">
        <v>17</v>
      </c>
      <c r="F83" s="32" t="s">
        <v>17</v>
      </c>
    </row>
    <row r="84" spans="1:6" ht="31.5" x14ac:dyDescent="0.25">
      <c r="A84" s="30" t="s">
        <v>123</v>
      </c>
      <c r="B84" s="31" t="s">
        <v>124</v>
      </c>
      <c r="C84" s="30" t="s">
        <v>37</v>
      </c>
      <c r="D84" s="32" t="s">
        <v>17</v>
      </c>
      <c r="E84" s="32" t="s">
        <v>17</v>
      </c>
      <c r="F84" s="32" t="s">
        <v>17</v>
      </c>
    </row>
    <row r="85" spans="1:6" ht="31.5" x14ac:dyDescent="0.25">
      <c r="A85" s="30" t="s">
        <v>125</v>
      </c>
      <c r="B85" s="31" t="s">
        <v>126</v>
      </c>
      <c r="C85" s="30" t="s">
        <v>37</v>
      </c>
      <c r="D85" s="32" t="s">
        <v>17</v>
      </c>
      <c r="E85" s="32" t="s">
        <v>17</v>
      </c>
      <c r="F85" s="32" t="s">
        <v>17</v>
      </c>
    </row>
    <row r="86" spans="1:6" ht="31.5" x14ac:dyDescent="0.25">
      <c r="A86" s="30" t="s">
        <v>127</v>
      </c>
      <c r="B86" s="31" t="s">
        <v>128</v>
      </c>
      <c r="C86" s="30" t="s">
        <v>37</v>
      </c>
      <c r="D86" s="32" t="s">
        <v>17</v>
      </c>
      <c r="E86" s="32" t="s">
        <v>17</v>
      </c>
      <c r="F86" s="32" t="s">
        <v>17</v>
      </c>
    </row>
    <row r="87" spans="1:6" ht="31.5" x14ac:dyDescent="0.25">
      <c r="A87" s="30" t="s">
        <v>129</v>
      </c>
      <c r="B87" s="31" t="s">
        <v>130</v>
      </c>
      <c r="C87" s="30" t="s">
        <v>37</v>
      </c>
      <c r="D87" s="32" t="s">
        <v>17</v>
      </c>
      <c r="E87" s="32" t="s">
        <v>17</v>
      </c>
      <c r="F87" s="32" t="s">
        <v>17</v>
      </c>
    </row>
    <row r="88" spans="1:6" ht="47.25" x14ac:dyDescent="0.25">
      <c r="A88" s="30" t="s">
        <v>131</v>
      </c>
      <c r="B88" s="31" t="s">
        <v>132</v>
      </c>
      <c r="C88" s="30" t="s">
        <v>37</v>
      </c>
      <c r="D88" s="32" t="s">
        <v>17</v>
      </c>
      <c r="E88" s="32" t="s">
        <v>17</v>
      </c>
      <c r="F88" s="32" t="s">
        <v>17</v>
      </c>
    </row>
    <row r="89" spans="1:6" ht="47.25" x14ac:dyDescent="0.25">
      <c r="A89" s="30" t="s">
        <v>133</v>
      </c>
      <c r="B89" s="31" t="s">
        <v>134</v>
      </c>
      <c r="C89" s="30" t="s">
        <v>37</v>
      </c>
      <c r="D89" s="32" t="s">
        <v>17</v>
      </c>
      <c r="E89" s="32" t="s">
        <v>17</v>
      </c>
      <c r="F89" s="32" t="s">
        <v>17</v>
      </c>
    </row>
    <row r="90" spans="1:6" ht="47.25" x14ac:dyDescent="0.25">
      <c r="A90" s="30" t="s">
        <v>135</v>
      </c>
      <c r="B90" s="31" t="s">
        <v>136</v>
      </c>
      <c r="C90" s="30" t="s">
        <v>37</v>
      </c>
      <c r="D90" s="32" t="s">
        <v>17</v>
      </c>
      <c r="E90" s="32" t="s">
        <v>17</v>
      </c>
      <c r="F90" s="32" t="s">
        <v>17</v>
      </c>
    </row>
    <row r="91" spans="1:6" ht="47.25" x14ac:dyDescent="0.25">
      <c r="A91" s="30" t="s">
        <v>137</v>
      </c>
      <c r="B91" s="31" t="s">
        <v>138</v>
      </c>
      <c r="C91" s="30" t="s">
        <v>37</v>
      </c>
      <c r="D91" s="32" t="s">
        <v>17</v>
      </c>
      <c r="E91" s="32" t="s">
        <v>17</v>
      </c>
      <c r="F91" s="32" t="s">
        <v>17</v>
      </c>
    </row>
    <row r="92" spans="1:6" ht="47.25" x14ac:dyDescent="0.25">
      <c r="A92" s="30" t="s">
        <v>139</v>
      </c>
      <c r="B92" s="31" t="s">
        <v>140</v>
      </c>
      <c r="C92" s="30" t="s">
        <v>37</v>
      </c>
      <c r="D92" s="32" t="s">
        <v>17</v>
      </c>
      <c r="E92" s="32" t="s">
        <v>17</v>
      </c>
      <c r="F92" s="32" t="s">
        <v>17</v>
      </c>
    </row>
    <row r="93" spans="1:6" ht="31.5" x14ac:dyDescent="0.25">
      <c r="A93" s="30" t="s">
        <v>141</v>
      </c>
      <c r="B93" s="31" t="s">
        <v>142</v>
      </c>
      <c r="C93" s="30" t="s">
        <v>37</v>
      </c>
      <c r="D93" s="32" t="s">
        <v>17</v>
      </c>
      <c r="E93" s="32" t="s">
        <v>17</v>
      </c>
      <c r="F93" s="32" t="s">
        <v>17</v>
      </c>
    </row>
    <row r="94" spans="1:6" ht="47.25" x14ac:dyDescent="0.25">
      <c r="A94" s="30" t="s">
        <v>143</v>
      </c>
      <c r="B94" s="31" t="s">
        <v>144</v>
      </c>
      <c r="C94" s="30" t="s">
        <v>37</v>
      </c>
      <c r="D94" s="32" t="s">
        <v>17</v>
      </c>
      <c r="E94" s="32" t="s">
        <v>17</v>
      </c>
      <c r="F94" s="32" t="s">
        <v>17</v>
      </c>
    </row>
    <row r="95" spans="1:6" ht="63" x14ac:dyDescent="0.25">
      <c r="A95" s="30" t="s">
        <v>145</v>
      </c>
      <c r="B95" s="31" t="s">
        <v>146</v>
      </c>
      <c r="C95" s="30" t="s">
        <v>37</v>
      </c>
      <c r="D95" s="32" t="s">
        <v>17</v>
      </c>
      <c r="E95" s="32" t="s">
        <v>17</v>
      </c>
      <c r="F95" s="32" t="s">
        <v>17</v>
      </c>
    </row>
    <row r="96" spans="1:6" ht="63" x14ac:dyDescent="0.25">
      <c r="A96" s="30" t="s">
        <v>147</v>
      </c>
      <c r="B96" s="31" t="s">
        <v>148</v>
      </c>
      <c r="C96" s="30" t="s">
        <v>37</v>
      </c>
      <c r="D96" s="32" t="s">
        <v>17</v>
      </c>
      <c r="E96" s="32" t="s">
        <v>17</v>
      </c>
      <c r="F96" s="32" t="s">
        <v>17</v>
      </c>
    </row>
    <row r="97" spans="1:6" ht="47.25" x14ac:dyDescent="0.25">
      <c r="A97" s="30" t="s">
        <v>149</v>
      </c>
      <c r="B97" s="31" t="s">
        <v>150</v>
      </c>
      <c r="C97" s="30" t="s">
        <v>37</v>
      </c>
      <c r="D97" s="32" t="s">
        <v>17</v>
      </c>
      <c r="E97" s="32" t="s">
        <v>17</v>
      </c>
      <c r="F97" s="32" t="s">
        <v>17</v>
      </c>
    </row>
    <row r="98" spans="1:6" ht="31.5" x14ac:dyDescent="0.25">
      <c r="A98" s="30" t="s">
        <v>151</v>
      </c>
      <c r="B98" s="31" t="s">
        <v>152</v>
      </c>
      <c r="C98" s="30" t="s">
        <v>37</v>
      </c>
      <c r="D98" s="32" t="s">
        <v>17</v>
      </c>
      <c r="E98" s="32" t="s">
        <v>17</v>
      </c>
      <c r="F98" s="32" t="s">
        <v>17</v>
      </c>
    </row>
    <row r="99" spans="1:6" ht="31.5" x14ac:dyDescent="0.25">
      <c r="A99" s="30" t="s">
        <v>153</v>
      </c>
      <c r="B99" s="31" t="s">
        <v>154</v>
      </c>
      <c r="C99" s="30" t="s">
        <v>37</v>
      </c>
      <c r="D99" s="32" t="s">
        <v>17</v>
      </c>
      <c r="E99" s="32" t="s">
        <v>17</v>
      </c>
      <c r="F99" s="32" t="s">
        <v>17</v>
      </c>
    </row>
    <row r="100" spans="1:6" ht="31.5" x14ac:dyDescent="0.25">
      <c r="A100" s="30" t="s">
        <v>155</v>
      </c>
      <c r="B100" s="31" t="s">
        <v>156</v>
      </c>
      <c r="C100" s="30" t="s">
        <v>37</v>
      </c>
      <c r="D100" s="32" t="s">
        <v>17</v>
      </c>
      <c r="E100" s="32" t="s">
        <v>17</v>
      </c>
      <c r="F100" s="32" t="s">
        <v>17</v>
      </c>
    </row>
    <row r="106" spans="1:6" x14ac:dyDescent="0.25">
      <c r="A106" s="59" t="s">
        <v>168</v>
      </c>
    </row>
  </sheetData>
  <mergeCells count="13">
    <mergeCell ref="F14:F17"/>
    <mergeCell ref="D16:E16"/>
    <mergeCell ref="E2:F2"/>
    <mergeCell ref="A5:F5"/>
    <mergeCell ref="A7:F7"/>
    <mergeCell ref="A8:F8"/>
    <mergeCell ref="A10:F10"/>
    <mergeCell ref="A12:F12"/>
    <mergeCell ref="A13:E13"/>
    <mergeCell ref="A14:A17"/>
    <mergeCell ref="B14:B17"/>
    <mergeCell ref="C14:C17"/>
    <mergeCell ref="D14:E15"/>
  </mergeCells>
  <pageMargins left="0.70866141732283472" right="0.70866141732283472" top="0.74803149606299213" bottom="0.74803149606299213" header="0.31496062992125984" footer="0.31496062992125984"/>
  <pageSetup paperSize="8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2018-2020</vt:lpstr>
      <vt:lpstr>'9 2018-2020'!Область_печати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2017-08-09T10:54:50Z</dcterms:created>
  <dcterms:modified xsi:type="dcterms:W3CDTF">2019-02-28T05:30:35Z</dcterms:modified>
</cp:coreProperties>
</file>