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I КВАРТАЛ\"/>
    </mc:Choice>
  </mc:AlternateContent>
  <bookViews>
    <workbookView xWindow="0" yWindow="0" windowWidth="28800" windowHeight="11610"/>
  </bookViews>
  <sheets>
    <sheet name="11кв истч" sheetId="1" r:id="rId1"/>
  </sheets>
  <definedNames>
    <definedName name="Z_500C2F4F_1743_499A_A051_20565DBF52B2_.wvu.PrintArea" localSheetId="0" hidden="1">'11кв истч'!$A$1:$X$82</definedName>
    <definedName name="_xlnm.Print_Area" localSheetId="0">'11кв истч'!$A$1:$X$92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2" i="1" l="1"/>
  <c r="T72" i="1"/>
  <c r="D72" i="1"/>
  <c r="S71" i="1"/>
  <c r="T71" i="1"/>
  <c r="U71" i="1" s="1"/>
  <c r="I71" i="1"/>
  <c r="D71" i="1"/>
  <c r="I70" i="1"/>
  <c r="D70" i="1"/>
  <c r="I69" i="1"/>
  <c r="N69" i="1" s="1"/>
  <c r="D69" i="1"/>
  <c r="T68" i="1"/>
  <c r="U68" i="1" s="1"/>
  <c r="S68" i="1"/>
  <c r="D68" i="1"/>
  <c r="T67" i="1"/>
  <c r="U67" i="1" s="1"/>
  <c r="S67" i="1"/>
  <c r="D67" i="1"/>
  <c r="T66" i="1"/>
  <c r="U66" i="1" s="1"/>
  <c r="S66" i="1"/>
  <c r="D66" i="1"/>
  <c r="T65" i="1"/>
  <c r="U65" i="1" s="1"/>
  <c r="S65" i="1"/>
  <c r="D65" i="1"/>
  <c r="T64" i="1"/>
  <c r="U64" i="1" s="1"/>
  <c r="S64" i="1"/>
  <c r="D64" i="1"/>
  <c r="I63" i="1"/>
  <c r="D63" i="1"/>
  <c r="T62" i="1"/>
  <c r="U62" i="1" s="1"/>
  <c r="S62" i="1"/>
  <c r="D62" i="1"/>
  <c r="T61" i="1"/>
  <c r="I61" i="1"/>
  <c r="H60" i="1"/>
  <c r="H56" i="1" s="1"/>
  <c r="D61" i="1"/>
  <c r="D60" i="1" s="1"/>
  <c r="M60" i="1"/>
  <c r="L60" i="1"/>
  <c r="K60" i="1"/>
  <c r="J60" i="1"/>
  <c r="J56" i="1" s="1"/>
  <c r="F60" i="1"/>
  <c r="E60" i="1"/>
  <c r="S59" i="1"/>
  <c r="I59" i="1"/>
  <c r="D59" i="1"/>
  <c r="S58" i="1"/>
  <c r="I58" i="1"/>
  <c r="F57" i="1"/>
  <c r="F56" i="1" s="1"/>
  <c r="D58" i="1"/>
  <c r="S57" i="1"/>
  <c r="M57" i="1"/>
  <c r="M56" i="1" s="1"/>
  <c r="K57" i="1"/>
  <c r="J57" i="1"/>
  <c r="H57" i="1"/>
  <c r="G57" i="1"/>
  <c r="E57" i="1"/>
  <c r="E56" i="1" s="1"/>
  <c r="V56" i="1"/>
  <c r="R56" i="1"/>
  <c r="P56" i="1"/>
  <c r="K56" i="1"/>
  <c r="V54" i="1"/>
  <c r="V50" i="1" s="1"/>
  <c r="R54" i="1"/>
  <c r="P54" i="1"/>
  <c r="F49" i="1"/>
  <c r="F23" i="1" s="1"/>
  <c r="F21" i="1" s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P50" i="1"/>
  <c r="N50" i="1"/>
  <c r="L50" i="1"/>
  <c r="I50" i="1"/>
  <c r="G50" i="1"/>
  <c r="D50" i="1"/>
  <c r="M49" i="1"/>
  <c r="M23" i="1" s="1"/>
  <c r="V23" i="1" s="1"/>
  <c r="H49" i="1"/>
  <c r="E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H23" i="1"/>
  <c r="M21" i="1"/>
  <c r="I22" i="1"/>
  <c r="H21" i="1"/>
  <c r="G20" i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F20" i="1"/>
  <c r="E20" i="1"/>
  <c r="B20" i="1"/>
  <c r="N59" i="1" l="1"/>
  <c r="O59" i="1" s="1"/>
  <c r="N70" i="1"/>
  <c r="N72" i="1"/>
  <c r="V21" i="1"/>
  <c r="N71" i="1"/>
  <c r="O71" i="1" s="1"/>
  <c r="N61" i="1"/>
  <c r="R50" i="1"/>
  <c r="D57" i="1"/>
  <c r="D56" i="1" s="1"/>
  <c r="N58" i="1"/>
  <c r="O58" i="1" s="1"/>
  <c r="I57" i="1"/>
  <c r="N63" i="1"/>
  <c r="T59" i="1"/>
  <c r="U59" i="1" s="1"/>
  <c r="J49" i="1"/>
  <c r="G60" i="1"/>
  <c r="T63" i="1"/>
  <c r="T69" i="1"/>
  <c r="V49" i="1"/>
  <c r="K49" i="1"/>
  <c r="I62" i="1"/>
  <c r="N62" i="1" s="1"/>
  <c r="O62" i="1" s="1"/>
  <c r="I64" i="1"/>
  <c r="N64" i="1" s="1"/>
  <c r="O64" i="1" s="1"/>
  <c r="I65" i="1"/>
  <c r="N65" i="1" s="1"/>
  <c r="O65" i="1" s="1"/>
  <c r="I66" i="1"/>
  <c r="N66" i="1" s="1"/>
  <c r="O66" i="1" s="1"/>
  <c r="I67" i="1"/>
  <c r="N67" i="1" s="1"/>
  <c r="O67" i="1" s="1"/>
  <c r="I68" i="1"/>
  <c r="N68" i="1" s="1"/>
  <c r="O68" i="1" s="1"/>
  <c r="T70" i="1"/>
  <c r="T58" i="1"/>
  <c r="U58" i="1" s="1"/>
  <c r="E23" i="1"/>
  <c r="E21" i="1" s="1"/>
  <c r="L57" i="1"/>
  <c r="K23" i="1" l="1"/>
  <c r="R49" i="1"/>
  <c r="T60" i="1"/>
  <c r="U60" i="1" s="1"/>
  <c r="S60" i="1"/>
  <c r="G56" i="1"/>
  <c r="N57" i="1"/>
  <c r="O57" i="1" s="1"/>
  <c r="P49" i="1"/>
  <c r="J23" i="1"/>
  <c r="T57" i="1"/>
  <c r="L56" i="1"/>
  <c r="L54" i="1" s="1"/>
  <c r="I60" i="1"/>
  <c r="N60" i="1" s="1"/>
  <c r="O60" i="1" s="1"/>
  <c r="I56" i="1" l="1"/>
  <c r="N56" i="1" s="1"/>
  <c r="O56" i="1" s="1"/>
  <c r="L49" i="1"/>
  <c r="I54" i="1"/>
  <c r="J21" i="1"/>
  <c r="P23" i="1"/>
  <c r="S56" i="1"/>
  <c r="G54" i="1"/>
  <c r="R23" i="1"/>
  <c r="K21" i="1"/>
  <c r="R21" i="1" s="1"/>
  <c r="U57" i="1"/>
  <c r="T56" i="1"/>
  <c r="L23" i="1" l="1"/>
  <c r="I49" i="1"/>
  <c r="P21" i="1"/>
  <c r="U56" i="1"/>
  <c r="T54" i="1"/>
  <c r="D54" i="1"/>
  <c r="N54" i="1" s="1"/>
  <c r="O54" i="1" s="1"/>
  <c r="G49" i="1"/>
  <c r="S54" i="1"/>
  <c r="U54" i="1" l="1"/>
  <c r="T50" i="1"/>
  <c r="T23" i="1"/>
  <c r="L21" i="1"/>
  <c r="I23" i="1"/>
  <c r="G23" i="1"/>
  <c r="D49" i="1"/>
  <c r="S49" i="1"/>
  <c r="T49" i="1"/>
  <c r="U23" i="1" l="1"/>
  <c r="N23" i="1"/>
  <c r="G21" i="1"/>
  <c r="D23" i="1"/>
  <c r="S23" i="1"/>
  <c r="U49" i="1"/>
  <c r="N49" i="1"/>
  <c r="O49" i="1" s="1"/>
  <c r="T21" i="1"/>
  <c r="I21" i="1"/>
  <c r="D21" i="1" l="1"/>
  <c r="S21" i="1"/>
  <c r="O23" i="1"/>
  <c r="U21" i="1"/>
  <c r="N21" i="1"/>
  <c r="O21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X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Причины отклонения указывается в случае любого положительного значения по столбцам 16 и (или) 18 и (или) 20.</t>
        </r>
      </text>
    </comment>
    <comment ref="N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ст.14=ст.9-ст.4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ст.15=ст.14/ст.4*100</t>
        </r>
      </text>
    </comment>
    <comment ref="T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20=ст. 12-ст. 7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ст.21=ст. 20/ст. 7*100</t>
        </r>
      </text>
    </comment>
  </commentList>
</comments>
</file>

<file path=xl/sharedStrings.xml><?xml version="1.0" encoding="utf-8"?>
<sst xmlns="http://schemas.openxmlformats.org/spreadsheetml/2006/main" count="1039" uniqueCount="146">
  <si>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</si>
  <si>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</si>
  <si>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</si>
  <si>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</si>
  <si>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</si>
  <si>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</si>
  <si>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</si>
  <si>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</si>
  <si>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</si>
  <si>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</si>
  <si>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</si>
  <si>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</si>
  <si>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</si>
  <si>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</si>
  <si>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</si>
  <si>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</si>
  <si>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</si>
  <si>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</si>
  <si>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</si>
  <si>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(2019 год)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</si>
  <si>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</si>
  <si>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</si>
  <si>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</si>
  <si>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</si>
  <si>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</si>
  <si>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</si>
  <si>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</si>
  <si>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</si>
  <si>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</si>
  <si>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</si>
  <si>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нд</t>
  </si>
  <si>
    <t>за III квартал 2019 года</t>
  </si>
  <si>
    <t xml:space="preserve">Приказом Министерства промышленности, энергетики и ЖКХ Красноярского края от 31.07.2019 № 08-111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</si>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</sst>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9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center"/>
    </xf>
    <xf numFmtId="0" fontId="1" fillId="0" borderId="0" xfId="1" applyFont="1" applyFill="1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/>
    <xf numFmtId="0" fontId="2" fillId="2" borderId="0" xfId="1" applyFont="1" applyFill="1" applyAlignment="1"/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1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3" xfId="1" applyNumberFormat="1" applyFont="1" applyFill="1" applyBorder="1" applyAlignment="1">
      <alignment horizontal="left" vertical="center" wrapText="1"/>
    </xf>
    <xf numFmtId="2" fontId="1" fillId="2" borderId="3" xfId="1" applyNumberFormat="1" applyFont="1" applyFill="1" applyBorder="1" applyAlignment="1">
      <alignment horizontal="center" vertical="center" wrapText="1"/>
    </xf>
    <xf numFmtId="164" fontId="1" fillId="2" borderId="3" xfId="1" applyNumberFormat="1" applyFont="1" applyFill="1" applyBorder="1" applyAlignment="1">
      <alignment horizontal="center" vertical="center" wrapText="1"/>
    </xf>
    <xf numFmtId="1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1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5" borderId="3" xfId="1" applyNumberFormat="1" applyFont="1" applyFill="1" applyBorder="1" applyAlignment="1">
      <alignment horizontal="left" vertical="center" wrapText="1"/>
    </xf>
    <xf numFmtId="2" fontId="1" fillId="5" borderId="3" xfId="1" applyNumberFormat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10" fontId="1" fillId="5" borderId="3" xfId="1" applyNumberFormat="1" applyFont="1" applyFill="1" applyBorder="1" applyAlignment="1">
      <alignment horizontal="center" vertical="center" wrapText="1"/>
    </xf>
    <xf numFmtId="0" fontId="1" fillId="5" borderId="0" xfId="1" applyFont="1" applyFill="1"/>
    <xf numFmtId="0" fontId="1" fillId="2" borderId="0" xfId="1" applyFont="1" applyFill="1" applyAlignment="1">
      <alignment wrapText="1"/>
    </xf>
    <xf numFmtId="10" fontId="1" fillId="2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 wrapText="1"/>
    </xf>
    <xf numFmtId="0" fontId="1" fillId="0" borderId="0" xfId="1" applyFont="1"/>
    <xf numFmtId="0" fontId="1" fillId="0" borderId="4" xfId="1" applyFont="1" applyFill="1" applyBorder="1" applyAlignment="1">
      <alignment horizontal="center" vertical="center" textRotation="90" wrapText="1"/>
    </xf>
    <xf numFmtId="0" fontId="1" fillId="0" borderId="6" xfId="1" applyFont="1" applyFill="1" applyBorder="1" applyAlignment="1">
      <alignment horizontal="center" vertical="center" textRotation="90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0" xfId="1" applyFont="1" applyFill="1" applyAlignment="1">
      <alignment horizont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/>
    </xf>
    <xf numFmtId="0" fontId="1" fillId="2" borderId="2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2" borderId="0" xfId="1" applyFont="1" applyFill="1" applyAlignment="1">
      <alignment horizontal="right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0</xdr:colOff>
      <xdr:row>85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8802350" y="669131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</sheetPr>
  <dimension ref="A1:AD85"/>
  <sheetViews>
    <sheetView tabSelected="1" view="pageBreakPreview" topLeftCell="A8" zoomScale="80" zoomScaleSheetLayoutView="80" workbookViewId="0">
      <selection activeCell="H24" sqref="H24"/>
    </sheetView>
  </sheetViews>
  <sheetFormatPr defaultRowHeight="15.75" x14ac:dyDescent="0.25"/>
  <cols>
    <col min="1" max="1" width="10" style="1" customWidth="1"/>
    <col min="2" max="2" width="34.88671875" style="1" customWidth="1"/>
    <col min="3" max="3" width="15.44140625" style="2" customWidth="1"/>
    <col min="4" max="4" width="12.44140625" style="1" customWidth="1"/>
    <col min="5" max="5" width="10.5546875" style="1" customWidth="1"/>
    <col min="6" max="7" width="11.21875" style="1" customWidth="1"/>
    <col min="8" max="8" width="10.5546875" style="1" customWidth="1"/>
    <col min="9" max="10" width="10.5546875" style="3" customWidth="1"/>
    <col min="11" max="12" width="11.109375" style="3" customWidth="1"/>
    <col min="13" max="13" width="10.5546875" style="3" customWidth="1"/>
    <col min="14" max="14" width="9.6640625" style="1" customWidth="1"/>
    <col min="15" max="15" width="8.33203125" style="1" customWidth="1"/>
    <col min="16" max="23" width="7.77734375" style="1" customWidth="1"/>
    <col min="24" max="24" width="16.21875" style="1" customWidth="1"/>
    <col min="25" max="25" width="10.77734375" style="1" customWidth="1"/>
    <col min="26" max="26" width="9.44140625" style="1" customWidth="1"/>
    <col min="27" max="27" width="20.21875" style="1" customWidth="1"/>
    <col min="28" max="65" width="9.44140625" style="1" customWidth="1"/>
    <col min="66" max="66" width="10.77734375" style="1" customWidth="1"/>
    <col min="67" max="67" width="10.21875" style="1" customWidth="1"/>
    <col min="68" max="68" width="12.5546875" style="1" customWidth="1"/>
    <col min="69" max="69" width="13.44140625" style="1" customWidth="1"/>
    <col min="70" max="70" width="11.5546875" style="1" customWidth="1"/>
    <col min="71" max="71" width="10.44140625" style="1" customWidth="1"/>
    <col min="72" max="72" width="15.5546875" style="1" customWidth="1"/>
    <col min="73" max="16384" width="8.88671875" style="1"/>
  </cols>
  <sheetData>
    <row r="1" spans="1:30" ht="18.75" x14ac:dyDescent="0.25">
      <c r="X1" s="4" t="s">
        <v>0</v>
      </c>
    </row>
    <row r="2" spans="1:30" ht="18.75" x14ac:dyDescent="0.3">
      <c r="X2" s="5" t="s">
        <v>1</v>
      </c>
    </row>
    <row r="3" spans="1:30" ht="18.75" x14ac:dyDescent="0.3">
      <c r="X3" s="6" t="s">
        <v>2</v>
      </c>
    </row>
    <row r="4" spans="1:30" s="8" customFormat="1" ht="18.75" x14ac:dyDescent="0.3">
      <c r="A4" s="74" t="s">
        <v>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"/>
      <c r="Z4" s="7"/>
      <c r="AA4" s="7"/>
      <c r="AB4" s="7"/>
      <c r="AC4" s="7"/>
    </row>
    <row r="5" spans="1:30" s="8" customFormat="1" ht="18.75" x14ac:dyDescent="0.3">
      <c r="A5" s="75" t="s">
        <v>31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9"/>
      <c r="Z5" s="9"/>
      <c r="AA5" s="9"/>
      <c r="AB5" s="9"/>
      <c r="AC5" s="9"/>
      <c r="AD5" s="9"/>
    </row>
    <row r="6" spans="1:30" s="8" customFormat="1" ht="18.75" x14ac:dyDescent="0.3">
      <c r="A6" s="10"/>
      <c r="B6" s="10"/>
      <c r="C6" s="10"/>
      <c r="D6" s="10"/>
      <c r="E6" s="10"/>
      <c r="F6" s="10"/>
      <c r="G6" s="10"/>
      <c r="H6" s="10"/>
      <c r="I6" s="11"/>
      <c r="J6" s="11"/>
      <c r="K6" s="11"/>
      <c r="L6" s="11"/>
      <c r="M6" s="1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30" s="8" customFormat="1" ht="18.75" x14ac:dyDescent="0.3">
      <c r="A7" s="76" t="s">
        <v>4</v>
      </c>
      <c r="B7" s="76"/>
      <c r="C7" s="76"/>
      <c r="D7" s="76"/>
      <c r="E7" s="76"/>
      <c r="F7" s="76"/>
      <c r="G7" s="77" t="s">
        <v>5</v>
      </c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12"/>
      <c r="T7" s="12"/>
      <c r="U7" s="9"/>
      <c r="V7" s="9"/>
      <c r="W7" s="9"/>
      <c r="X7" s="9"/>
      <c r="Y7" s="9"/>
      <c r="Z7" s="9"/>
      <c r="AA7" s="9"/>
      <c r="AB7" s="9"/>
      <c r="AC7" s="9"/>
    </row>
    <row r="8" spans="1:30" x14ac:dyDescent="0.25">
      <c r="A8" s="13" t="s">
        <v>6</v>
      </c>
      <c r="B8" s="13"/>
      <c r="C8" s="14"/>
      <c r="D8" s="13"/>
      <c r="E8" s="13"/>
      <c r="F8" s="13"/>
      <c r="G8" s="69" t="s">
        <v>7</v>
      </c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14"/>
      <c r="B9" s="14"/>
      <c r="C9" s="14"/>
      <c r="D9" s="14"/>
      <c r="E9" s="14"/>
      <c r="F9" s="14"/>
      <c r="G9" s="14"/>
      <c r="H9" s="14"/>
      <c r="I9" s="15"/>
      <c r="J9" s="15"/>
      <c r="K9" s="15"/>
      <c r="L9" s="15"/>
      <c r="M9" s="15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</row>
    <row r="10" spans="1:30" ht="18.75" x14ac:dyDescent="0.3">
      <c r="A10" s="78" t="s">
        <v>8</v>
      </c>
      <c r="B10" s="78"/>
      <c r="C10" s="78"/>
      <c r="D10" s="78"/>
      <c r="E10" s="78"/>
      <c r="F10" s="78"/>
      <c r="G10" s="78"/>
      <c r="H10" s="78"/>
      <c r="I10" s="78"/>
      <c r="J10" s="78"/>
      <c r="K10" s="16">
        <v>2019</v>
      </c>
      <c r="L10" s="17" t="s">
        <v>9</v>
      </c>
      <c r="M10" s="17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30" ht="18.75" x14ac:dyDescent="0.3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AC11" s="5"/>
    </row>
    <row r="12" spans="1:30" ht="18.75" x14ac:dyDescent="0.25">
      <c r="A12" s="67" t="s">
        <v>10</v>
      </c>
      <c r="B12" s="67"/>
      <c r="C12" s="67"/>
      <c r="D12" s="67"/>
      <c r="E12" s="67"/>
      <c r="F12" s="67"/>
      <c r="G12" s="68" t="s">
        <v>32</v>
      </c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19"/>
      <c r="T12" s="19"/>
      <c r="U12" s="19"/>
      <c r="V12" s="19"/>
      <c r="W12" s="19"/>
      <c r="X12" s="19"/>
      <c r="Y12" s="19"/>
      <c r="Z12" s="19"/>
      <c r="AA12" s="19"/>
      <c r="AB12" s="20"/>
      <c r="AC12" s="20"/>
    </row>
    <row r="13" spans="1:30" x14ac:dyDescent="0.25">
      <c r="A13" s="13" t="s">
        <v>11</v>
      </c>
      <c r="B13" s="13"/>
      <c r="C13" s="14"/>
      <c r="D13" s="13"/>
      <c r="E13" s="13"/>
      <c r="F13" s="13"/>
      <c r="G13" s="69" t="s">
        <v>12</v>
      </c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</row>
    <row r="15" spans="1:30" x14ac:dyDescent="0.25">
      <c r="A15" s="63" t="s">
        <v>13</v>
      </c>
      <c r="B15" s="63" t="s">
        <v>14</v>
      </c>
      <c r="C15" s="71" t="s">
        <v>15</v>
      </c>
      <c r="D15" s="63" t="s">
        <v>16</v>
      </c>
      <c r="E15" s="63"/>
      <c r="F15" s="63"/>
      <c r="G15" s="63"/>
      <c r="H15" s="63"/>
      <c r="I15" s="63"/>
      <c r="J15" s="63"/>
      <c r="K15" s="63"/>
      <c r="L15" s="63"/>
      <c r="M15" s="63"/>
      <c r="N15" s="63" t="s">
        <v>17</v>
      </c>
      <c r="O15" s="63"/>
      <c r="P15" s="63"/>
      <c r="Q15" s="63"/>
      <c r="R15" s="63"/>
      <c r="S15" s="63"/>
      <c r="T15" s="63"/>
      <c r="U15" s="63"/>
      <c r="V15" s="63"/>
      <c r="W15" s="63"/>
      <c r="X15" s="63" t="s">
        <v>18</v>
      </c>
    </row>
    <row r="16" spans="1:30" x14ac:dyDescent="0.25">
      <c r="A16" s="63"/>
      <c r="B16" s="63"/>
      <c r="C16" s="72"/>
      <c r="D16" s="63" t="s">
        <v>19</v>
      </c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</row>
    <row r="17" spans="1:24" x14ac:dyDescent="0.25">
      <c r="A17" s="63"/>
      <c r="B17" s="63"/>
      <c r="C17" s="72"/>
      <c r="D17" s="63" t="s">
        <v>20</v>
      </c>
      <c r="E17" s="63"/>
      <c r="F17" s="63"/>
      <c r="G17" s="63"/>
      <c r="H17" s="63"/>
      <c r="I17" s="64" t="s">
        <v>21</v>
      </c>
      <c r="J17" s="64"/>
      <c r="K17" s="64"/>
      <c r="L17" s="64"/>
      <c r="M17" s="64"/>
      <c r="N17" s="65" t="s">
        <v>22</v>
      </c>
      <c r="O17" s="65"/>
      <c r="P17" s="65" t="s">
        <v>23</v>
      </c>
      <c r="Q17" s="65"/>
      <c r="R17" s="65" t="s">
        <v>24</v>
      </c>
      <c r="S17" s="65"/>
      <c r="T17" s="65" t="s">
        <v>25</v>
      </c>
      <c r="U17" s="65"/>
      <c r="V17" s="65" t="s">
        <v>26</v>
      </c>
      <c r="W17" s="65"/>
      <c r="X17" s="63"/>
    </row>
    <row r="18" spans="1:24" ht="72.75" customHeight="1" x14ac:dyDescent="0.25">
      <c r="A18" s="63"/>
      <c r="B18" s="63"/>
      <c r="C18" s="72"/>
      <c r="D18" s="61" t="s">
        <v>22</v>
      </c>
      <c r="E18" s="61" t="s">
        <v>23</v>
      </c>
      <c r="F18" s="61" t="s">
        <v>24</v>
      </c>
      <c r="G18" s="61" t="s">
        <v>25</v>
      </c>
      <c r="H18" s="61" t="s">
        <v>26</v>
      </c>
      <c r="I18" s="59" t="s">
        <v>27</v>
      </c>
      <c r="J18" s="59" t="s">
        <v>23</v>
      </c>
      <c r="K18" s="59" t="s">
        <v>24</v>
      </c>
      <c r="L18" s="59" t="s">
        <v>25</v>
      </c>
      <c r="M18" s="59" t="s">
        <v>26</v>
      </c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3"/>
    </row>
    <row r="19" spans="1:24" ht="47.25" x14ac:dyDescent="0.25">
      <c r="A19" s="63"/>
      <c r="B19" s="63"/>
      <c r="C19" s="73"/>
      <c r="D19" s="62"/>
      <c r="E19" s="62"/>
      <c r="F19" s="62"/>
      <c r="G19" s="62"/>
      <c r="H19" s="62"/>
      <c r="I19" s="60"/>
      <c r="J19" s="60"/>
      <c r="K19" s="60"/>
      <c r="L19" s="60"/>
      <c r="M19" s="60"/>
      <c r="N19" s="21" t="s">
        <v>28</v>
      </c>
      <c r="O19" s="21" t="s">
        <v>29</v>
      </c>
      <c r="P19" s="21" t="s">
        <v>28</v>
      </c>
      <c r="Q19" s="21" t="s">
        <v>29</v>
      </c>
      <c r="R19" s="21" t="s">
        <v>28</v>
      </c>
      <c r="S19" s="21" t="s">
        <v>29</v>
      </c>
      <c r="T19" s="21" t="s">
        <v>28</v>
      </c>
      <c r="U19" s="21" t="s">
        <v>29</v>
      </c>
      <c r="V19" s="21" t="s">
        <v>28</v>
      </c>
      <c r="W19" s="21" t="s">
        <v>29</v>
      </c>
      <c r="X19" s="63"/>
    </row>
    <row r="20" spans="1:24" x14ac:dyDescent="0.25">
      <c r="A20" s="21">
        <v>1</v>
      </c>
      <c r="B20" s="21">
        <f>A20+1</f>
        <v>2</v>
      </c>
      <c r="C20" s="21">
        <v>3</v>
      </c>
      <c r="D20" s="21">
        <v>4</v>
      </c>
      <c r="E20" s="21">
        <f t="shared" ref="E20:X20" si="0">D20+1</f>
        <v>5</v>
      </c>
      <c r="F20" s="21">
        <f t="shared" si="0"/>
        <v>6</v>
      </c>
      <c r="G20" s="21">
        <f t="shared" si="0"/>
        <v>7</v>
      </c>
      <c r="H20" s="21">
        <f t="shared" si="0"/>
        <v>8</v>
      </c>
      <c r="I20" s="22">
        <f t="shared" si="0"/>
        <v>9</v>
      </c>
      <c r="J20" s="22">
        <f t="shared" si="0"/>
        <v>10</v>
      </c>
      <c r="K20" s="22">
        <f t="shared" si="0"/>
        <v>11</v>
      </c>
      <c r="L20" s="22">
        <f t="shared" si="0"/>
        <v>12</v>
      </c>
      <c r="M20" s="22">
        <f t="shared" si="0"/>
        <v>13</v>
      </c>
      <c r="N20" s="21">
        <f t="shared" si="0"/>
        <v>14</v>
      </c>
      <c r="O20" s="21">
        <f>N20+1</f>
        <v>15</v>
      </c>
      <c r="P20" s="21">
        <f t="shared" si="0"/>
        <v>16</v>
      </c>
      <c r="Q20" s="21">
        <f t="shared" si="0"/>
        <v>17</v>
      </c>
      <c r="R20" s="21">
        <f t="shared" si="0"/>
        <v>18</v>
      </c>
      <c r="S20" s="21">
        <f t="shared" si="0"/>
        <v>19</v>
      </c>
      <c r="T20" s="21">
        <f t="shared" si="0"/>
        <v>20</v>
      </c>
      <c r="U20" s="21">
        <f t="shared" si="0"/>
        <v>21</v>
      </c>
      <c r="V20" s="21">
        <f t="shared" si="0"/>
        <v>22</v>
      </c>
      <c r="W20" s="21">
        <f t="shared" si="0"/>
        <v>23</v>
      </c>
      <c r="X20" s="21">
        <f t="shared" si="0"/>
        <v>24</v>
      </c>
    </row>
    <row r="21" spans="1:24" s="29" customFormat="1" ht="31.5" x14ac:dyDescent="0.25">
      <c r="A21" s="23" t="s">
        <v>33</v>
      </c>
      <c r="B21" s="23" t="s">
        <v>34</v>
      </c>
      <c r="C21" s="24" t="s">
        <v>30</v>
      </c>
      <c r="D21" s="25">
        <f>SUM(E21:H21)</f>
        <v>20.981448780000001</v>
      </c>
      <c r="E21" s="26">
        <f>SUM(E22:E27)</f>
        <v>0</v>
      </c>
      <c r="F21" s="26">
        <f>SUM(F22:F27)</f>
        <v>0</v>
      </c>
      <c r="G21" s="25">
        <f>SUM(G22:G27)</f>
        <v>20.981448780000001</v>
      </c>
      <c r="H21" s="27">
        <f>SUM(H22:H27)</f>
        <v>0</v>
      </c>
      <c r="I21" s="25">
        <f>SUM(J21:M21)</f>
        <v>0</v>
      </c>
      <c r="J21" s="26">
        <f>SUM(J22:J27)</f>
        <v>0</v>
      </c>
      <c r="K21" s="26">
        <f>SUM(K22:K27)</f>
        <v>0</v>
      </c>
      <c r="L21" s="25">
        <f>SUM(L22:L27)</f>
        <v>0</v>
      </c>
      <c r="M21" s="27">
        <f>SUM(M22:M27)</f>
        <v>0</v>
      </c>
      <c r="N21" s="25">
        <f>SUM(P21,R21,T21,V21)</f>
        <v>-20.981448780000001</v>
      </c>
      <c r="O21" s="28">
        <f>N21/D21</f>
        <v>-1</v>
      </c>
      <c r="P21" s="27">
        <f>J21-E21</f>
        <v>0</v>
      </c>
      <c r="Q21" s="28">
        <v>0</v>
      </c>
      <c r="R21" s="27">
        <f>K21-F21</f>
        <v>0</v>
      </c>
      <c r="S21" s="28">
        <f>R21/G21</f>
        <v>0</v>
      </c>
      <c r="T21" s="25">
        <f>L21-G21</f>
        <v>-20.981448780000001</v>
      </c>
      <c r="U21" s="28">
        <f>T21/G21</f>
        <v>-1</v>
      </c>
      <c r="V21" s="27">
        <f>M21-H21</f>
        <v>0</v>
      </c>
      <c r="W21" s="28">
        <v>0</v>
      </c>
      <c r="X21" s="27" t="s">
        <v>30</v>
      </c>
    </row>
    <row r="22" spans="1:24" x14ac:dyDescent="0.25">
      <c r="A22" s="30" t="s">
        <v>35</v>
      </c>
      <c r="B22" s="30" t="s">
        <v>36</v>
      </c>
      <c r="C22" s="31" t="s">
        <v>30</v>
      </c>
      <c r="D22" s="32" t="s">
        <v>30</v>
      </c>
      <c r="E22" s="33" t="s">
        <v>30</v>
      </c>
      <c r="F22" s="33" t="s">
        <v>30</v>
      </c>
      <c r="G22" s="32" t="s">
        <v>30</v>
      </c>
      <c r="H22" s="21" t="s">
        <v>30</v>
      </c>
      <c r="I22" s="22">
        <f>SUM(J22:M22)</f>
        <v>0</v>
      </c>
      <c r="J22" s="22" t="s">
        <v>30</v>
      </c>
      <c r="K22" s="22" t="s">
        <v>30</v>
      </c>
      <c r="L22" s="22" t="s">
        <v>30</v>
      </c>
      <c r="M22" s="22" t="s">
        <v>30</v>
      </c>
      <c r="N22" s="21" t="s">
        <v>30</v>
      </c>
      <c r="O22" s="21" t="s">
        <v>30</v>
      </c>
      <c r="P22" s="21" t="s">
        <v>30</v>
      </c>
      <c r="Q22" s="21" t="s">
        <v>30</v>
      </c>
      <c r="R22" s="21" t="s">
        <v>30</v>
      </c>
      <c r="S22" s="21" t="s">
        <v>30</v>
      </c>
      <c r="T22" s="21" t="s">
        <v>30</v>
      </c>
      <c r="U22" s="21" t="s">
        <v>30</v>
      </c>
      <c r="V22" s="21" t="s">
        <v>30</v>
      </c>
      <c r="W22" s="21" t="s">
        <v>30</v>
      </c>
      <c r="X22" s="21" t="s">
        <v>30</v>
      </c>
    </row>
    <row r="23" spans="1:24" s="40" customFormat="1" ht="31.5" x14ac:dyDescent="0.25">
      <c r="A23" s="34" t="s">
        <v>37</v>
      </c>
      <c r="B23" s="34" t="s">
        <v>38</v>
      </c>
      <c r="C23" s="35" t="s">
        <v>30</v>
      </c>
      <c r="D23" s="36">
        <f t="shared" ref="D23:D65" si="1">SUM(E23:H23)</f>
        <v>20.981448780000001</v>
      </c>
      <c r="E23" s="37">
        <f>SUM(E49)</f>
        <v>0</v>
      </c>
      <c r="F23" s="37">
        <f>SUM(F49)</f>
        <v>0</v>
      </c>
      <c r="G23" s="36">
        <f>SUM(G49)</f>
        <v>20.981448780000001</v>
      </c>
      <c r="H23" s="38">
        <f>SUM(H49)</f>
        <v>0</v>
      </c>
      <c r="I23" s="36">
        <f>SUM(J23:M23)</f>
        <v>0</v>
      </c>
      <c r="J23" s="37">
        <f>SUM(J49)</f>
        <v>0</v>
      </c>
      <c r="K23" s="37">
        <f>SUM(K49)</f>
        <v>0</v>
      </c>
      <c r="L23" s="36">
        <f>SUM(L49)</f>
        <v>0</v>
      </c>
      <c r="M23" s="38">
        <f>SUM(M49)</f>
        <v>0</v>
      </c>
      <c r="N23" s="36">
        <f>SUM(P23,R23,T23,V23)</f>
        <v>-20.981448780000001</v>
      </c>
      <c r="O23" s="39">
        <f>N23/D23</f>
        <v>-1</v>
      </c>
      <c r="P23" s="38">
        <f>J23-E23</f>
        <v>0</v>
      </c>
      <c r="Q23" s="39">
        <v>0</v>
      </c>
      <c r="R23" s="38">
        <f>K23-F23</f>
        <v>0</v>
      </c>
      <c r="S23" s="39">
        <f>R23/G23</f>
        <v>0</v>
      </c>
      <c r="T23" s="36">
        <f>L23-G23</f>
        <v>-20.981448780000001</v>
      </c>
      <c r="U23" s="39">
        <f>T23/G23</f>
        <v>-1</v>
      </c>
      <c r="V23" s="38">
        <f>M23-H23</f>
        <v>0</v>
      </c>
      <c r="W23" s="39">
        <v>0</v>
      </c>
      <c r="X23" s="38" t="s">
        <v>30</v>
      </c>
    </row>
    <row r="24" spans="1:24" ht="63" x14ac:dyDescent="0.25">
      <c r="A24" s="30" t="s">
        <v>39</v>
      </c>
      <c r="B24" s="30" t="s">
        <v>40</v>
      </c>
      <c r="C24" s="31" t="s">
        <v>30</v>
      </c>
      <c r="D24" s="21">
        <f t="shared" si="1"/>
        <v>0</v>
      </c>
      <c r="E24" s="21" t="s">
        <v>30</v>
      </c>
      <c r="F24" s="21" t="s">
        <v>30</v>
      </c>
      <c r="G24" s="21" t="s">
        <v>30</v>
      </c>
      <c r="H24" s="21" t="s">
        <v>30</v>
      </c>
      <c r="I24" s="22" t="s">
        <v>30</v>
      </c>
      <c r="J24" s="22" t="s">
        <v>30</v>
      </c>
      <c r="K24" s="22" t="s">
        <v>30</v>
      </c>
      <c r="L24" s="22" t="s">
        <v>30</v>
      </c>
      <c r="M24" s="22" t="s">
        <v>30</v>
      </c>
      <c r="N24" s="21" t="s">
        <v>30</v>
      </c>
      <c r="O24" s="21" t="s">
        <v>30</v>
      </c>
      <c r="P24" s="21" t="s">
        <v>30</v>
      </c>
      <c r="Q24" s="21" t="s">
        <v>30</v>
      </c>
      <c r="R24" s="21" t="s">
        <v>30</v>
      </c>
      <c r="S24" s="21" t="s">
        <v>30</v>
      </c>
      <c r="T24" s="21" t="s">
        <v>30</v>
      </c>
      <c r="U24" s="21" t="s">
        <v>30</v>
      </c>
      <c r="V24" s="21" t="s">
        <v>30</v>
      </c>
      <c r="W24" s="21" t="s">
        <v>30</v>
      </c>
      <c r="X24" s="21" t="s">
        <v>30</v>
      </c>
    </row>
    <row r="25" spans="1:24" ht="31.5" x14ac:dyDescent="0.25">
      <c r="A25" s="30" t="s">
        <v>41</v>
      </c>
      <c r="B25" s="30" t="s">
        <v>42</v>
      </c>
      <c r="C25" s="31" t="s">
        <v>30</v>
      </c>
      <c r="D25" s="21">
        <f t="shared" si="1"/>
        <v>0</v>
      </c>
      <c r="E25" s="21" t="s">
        <v>30</v>
      </c>
      <c r="F25" s="21" t="s">
        <v>30</v>
      </c>
      <c r="G25" s="21" t="s">
        <v>30</v>
      </c>
      <c r="H25" s="21" t="s">
        <v>30</v>
      </c>
      <c r="I25" s="22" t="s">
        <v>30</v>
      </c>
      <c r="J25" s="22" t="s">
        <v>30</v>
      </c>
      <c r="K25" s="22" t="s">
        <v>30</v>
      </c>
      <c r="L25" s="22" t="s">
        <v>30</v>
      </c>
      <c r="M25" s="22" t="s">
        <v>30</v>
      </c>
      <c r="N25" s="21" t="s">
        <v>30</v>
      </c>
      <c r="O25" s="21" t="s">
        <v>30</v>
      </c>
      <c r="P25" s="21" t="s">
        <v>30</v>
      </c>
      <c r="Q25" s="21" t="s">
        <v>30</v>
      </c>
      <c r="R25" s="21" t="s">
        <v>30</v>
      </c>
      <c r="S25" s="21" t="s">
        <v>30</v>
      </c>
      <c r="T25" s="21" t="s">
        <v>30</v>
      </c>
      <c r="U25" s="21" t="s">
        <v>30</v>
      </c>
      <c r="V25" s="21" t="s">
        <v>30</v>
      </c>
      <c r="W25" s="21" t="s">
        <v>30</v>
      </c>
      <c r="X25" s="21" t="s">
        <v>30</v>
      </c>
    </row>
    <row r="26" spans="1:24" ht="47.25" x14ac:dyDescent="0.25">
      <c r="A26" s="30" t="s">
        <v>43</v>
      </c>
      <c r="B26" s="30" t="s">
        <v>44</v>
      </c>
      <c r="C26" s="31" t="s">
        <v>30</v>
      </c>
      <c r="D26" s="21">
        <f t="shared" si="1"/>
        <v>0</v>
      </c>
      <c r="E26" s="21" t="s">
        <v>30</v>
      </c>
      <c r="F26" s="21" t="s">
        <v>30</v>
      </c>
      <c r="G26" s="21" t="s">
        <v>30</v>
      </c>
      <c r="H26" s="21" t="s">
        <v>30</v>
      </c>
      <c r="I26" s="22" t="s">
        <v>30</v>
      </c>
      <c r="J26" s="22" t="s">
        <v>30</v>
      </c>
      <c r="K26" s="22" t="s">
        <v>30</v>
      </c>
      <c r="L26" s="22" t="s">
        <v>30</v>
      </c>
      <c r="M26" s="22" t="s">
        <v>30</v>
      </c>
      <c r="N26" s="21" t="s">
        <v>30</v>
      </c>
      <c r="O26" s="21" t="s">
        <v>30</v>
      </c>
      <c r="P26" s="21" t="s">
        <v>30</v>
      </c>
      <c r="Q26" s="21" t="s">
        <v>30</v>
      </c>
      <c r="R26" s="21" t="s">
        <v>30</v>
      </c>
      <c r="S26" s="21" t="s">
        <v>30</v>
      </c>
      <c r="T26" s="21" t="s">
        <v>30</v>
      </c>
      <c r="U26" s="21" t="s">
        <v>30</v>
      </c>
      <c r="V26" s="21" t="s">
        <v>30</v>
      </c>
      <c r="W26" s="21" t="s">
        <v>30</v>
      </c>
      <c r="X26" s="21" t="s">
        <v>30</v>
      </c>
    </row>
    <row r="27" spans="1:24" x14ac:dyDescent="0.25">
      <c r="A27" s="30" t="s">
        <v>45</v>
      </c>
      <c r="B27" s="30" t="s">
        <v>46</v>
      </c>
      <c r="C27" s="31" t="s">
        <v>30</v>
      </c>
      <c r="D27" s="21">
        <f t="shared" si="1"/>
        <v>0</v>
      </c>
      <c r="E27" s="21" t="s">
        <v>30</v>
      </c>
      <c r="F27" s="21" t="s">
        <v>30</v>
      </c>
      <c r="G27" s="21" t="s">
        <v>30</v>
      </c>
      <c r="H27" s="21" t="s">
        <v>30</v>
      </c>
      <c r="I27" s="22" t="s">
        <v>30</v>
      </c>
      <c r="J27" s="22" t="s">
        <v>30</v>
      </c>
      <c r="K27" s="22" t="s">
        <v>30</v>
      </c>
      <c r="L27" s="22" t="s">
        <v>30</v>
      </c>
      <c r="M27" s="22" t="s">
        <v>30</v>
      </c>
      <c r="N27" s="21" t="s">
        <v>30</v>
      </c>
      <c r="O27" s="21" t="s">
        <v>30</v>
      </c>
      <c r="P27" s="21" t="s">
        <v>30</v>
      </c>
      <c r="Q27" s="21" t="s">
        <v>30</v>
      </c>
      <c r="R27" s="21" t="s">
        <v>30</v>
      </c>
      <c r="S27" s="21" t="s">
        <v>30</v>
      </c>
      <c r="T27" s="21" t="s">
        <v>30</v>
      </c>
      <c r="U27" s="21" t="s">
        <v>30</v>
      </c>
      <c r="V27" s="21" t="s">
        <v>30</v>
      </c>
      <c r="W27" s="21" t="s">
        <v>30</v>
      </c>
      <c r="X27" s="21" t="s">
        <v>30</v>
      </c>
    </row>
    <row r="28" spans="1:24" x14ac:dyDescent="0.25">
      <c r="A28" s="30" t="s">
        <v>47</v>
      </c>
      <c r="B28" s="30" t="s">
        <v>48</v>
      </c>
      <c r="C28" s="31" t="s">
        <v>30</v>
      </c>
      <c r="D28" s="21">
        <f t="shared" si="1"/>
        <v>0</v>
      </c>
      <c r="E28" s="21" t="s">
        <v>30</v>
      </c>
      <c r="F28" s="21" t="s">
        <v>30</v>
      </c>
      <c r="G28" s="21" t="s">
        <v>30</v>
      </c>
      <c r="H28" s="21" t="s">
        <v>30</v>
      </c>
      <c r="I28" s="22" t="s">
        <v>30</v>
      </c>
      <c r="J28" s="22" t="s">
        <v>30</v>
      </c>
      <c r="K28" s="22" t="s">
        <v>30</v>
      </c>
      <c r="L28" s="22" t="s">
        <v>30</v>
      </c>
      <c r="M28" s="22" t="s">
        <v>30</v>
      </c>
      <c r="N28" s="21" t="s">
        <v>30</v>
      </c>
      <c r="O28" s="21" t="s">
        <v>30</v>
      </c>
      <c r="P28" s="21" t="s">
        <v>30</v>
      </c>
      <c r="Q28" s="21" t="s">
        <v>30</v>
      </c>
      <c r="R28" s="21" t="s">
        <v>30</v>
      </c>
      <c r="S28" s="21" t="s">
        <v>30</v>
      </c>
      <c r="T28" s="21" t="s">
        <v>30</v>
      </c>
      <c r="U28" s="21" t="s">
        <v>30</v>
      </c>
      <c r="V28" s="21" t="s">
        <v>30</v>
      </c>
      <c r="W28" s="21" t="s">
        <v>30</v>
      </c>
      <c r="X28" s="21" t="s">
        <v>30</v>
      </c>
    </row>
    <row r="29" spans="1:24" ht="31.5" x14ac:dyDescent="0.25">
      <c r="A29" s="30" t="s">
        <v>49</v>
      </c>
      <c r="B29" s="30" t="s">
        <v>50</v>
      </c>
      <c r="C29" s="31" t="s">
        <v>51</v>
      </c>
      <c r="D29" s="21">
        <f t="shared" si="1"/>
        <v>0</v>
      </c>
      <c r="E29" s="21" t="s">
        <v>30</v>
      </c>
      <c r="F29" s="21" t="s">
        <v>30</v>
      </c>
      <c r="G29" s="21" t="s">
        <v>30</v>
      </c>
      <c r="H29" s="21" t="s">
        <v>30</v>
      </c>
      <c r="I29" s="22" t="s">
        <v>30</v>
      </c>
      <c r="J29" s="22" t="s">
        <v>30</v>
      </c>
      <c r="K29" s="22" t="s">
        <v>30</v>
      </c>
      <c r="L29" s="22" t="s">
        <v>30</v>
      </c>
      <c r="M29" s="22" t="s">
        <v>30</v>
      </c>
      <c r="N29" s="21" t="s">
        <v>30</v>
      </c>
      <c r="O29" s="21" t="s">
        <v>30</v>
      </c>
      <c r="P29" s="21" t="s">
        <v>30</v>
      </c>
      <c r="Q29" s="21" t="s">
        <v>30</v>
      </c>
      <c r="R29" s="21" t="s">
        <v>30</v>
      </c>
      <c r="S29" s="21" t="s">
        <v>30</v>
      </c>
      <c r="T29" s="21" t="s">
        <v>30</v>
      </c>
      <c r="U29" s="21" t="s">
        <v>30</v>
      </c>
      <c r="V29" s="21" t="s">
        <v>30</v>
      </c>
      <c r="W29" s="21" t="s">
        <v>30</v>
      </c>
      <c r="X29" s="21" t="s">
        <v>30</v>
      </c>
    </row>
    <row r="30" spans="1:24" ht="47.25" x14ac:dyDescent="0.25">
      <c r="A30" s="30" t="s">
        <v>52</v>
      </c>
      <c r="B30" s="30" t="s">
        <v>53</v>
      </c>
      <c r="C30" s="31" t="s">
        <v>51</v>
      </c>
      <c r="D30" s="21">
        <f t="shared" si="1"/>
        <v>0</v>
      </c>
      <c r="E30" s="21" t="s">
        <v>30</v>
      </c>
      <c r="F30" s="21" t="s">
        <v>30</v>
      </c>
      <c r="G30" s="21" t="s">
        <v>30</v>
      </c>
      <c r="H30" s="21" t="s">
        <v>30</v>
      </c>
      <c r="I30" s="22" t="s">
        <v>30</v>
      </c>
      <c r="J30" s="22" t="s">
        <v>30</v>
      </c>
      <c r="K30" s="22" t="s">
        <v>30</v>
      </c>
      <c r="L30" s="22" t="s">
        <v>30</v>
      </c>
      <c r="M30" s="22" t="s">
        <v>30</v>
      </c>
      <c r="N30" s="21" t="s">
        <v>30</v>
      </c>
      <c r="O30" s="21" t="s">
        <v>30</v>
      </c>
      <c r="P30" s="21" t="s">
        <v>30</v>
      </c>
      <c r="Q30" s="21" t="s">
        <v>30</v>
      </c>
      <c r="R30" s="21" t="s">
        <v>30</v>
      </c>
      <c r="S30" s="21" t="s">
        <v>30</v>
      </c>
      <c r="T30" s="21" t="s">
        <v>30</v>
      </c>
      <c r="U30" s="21" t="s">
        <v>30</v>
      </c>
      <c r="V30" s="21" t="s">
        <v>30</v>
      </c>
      <c r="W30" s="21" t="s">
        <v>30</v>
      </c>
      <c r="X30" s="21" t="s">
        <v>30</v>
      </c>
    </row>
    <row r="31" spans="1:24" ht="63" x14ac:dyDescent="0.25">
      <c r="A31" s="30" t="s">
        <v>54</v>
      </c>
      <c r="B31" s="30" t="s">
        <v>55</v>
      </c>
      <c r="C31" s="31" t="s">
        <v>30</v>
      </c>
      <c r="D31" s="21">
        <f t="shared" si="1"/>
        <v>0</v>
      </c>
      <c r="E31" s="21" t="s">
        <v>30</v>
      </c>
      <c r="F31" s="21" t="s">
        <v>30</v>
      </c>
      <c r="G31" s="21" t="s">
        <v>30</v>
      </c>
      <c r="H31" s="21" t="s">
        <v>30</v>
      </c>
      <c r="I31" s="22" t="s">
        <v>30</v>
      </c>
      <c r="J31" s="22" t="s">
        <v>30</v>
      </c>
      <c r="K31" s="22" t="s">
        <v>30</v>
      </c>
      <c r="L31" s="22" t="s">
        <v>30</v>
      </c>
      <c r="M31" s="22" t="s">
        <v>30</v>
      </c>
      <c r="N31" s="21" t="s">
        <v>30</v>
      </c>
      <c r="O31" s="21" t="s">
        <v>30</v>
      </c>
      <c r="P31" s="21" t="s">
        <v>30</v>
      </c>
      <c r="Q31" s="21" t="s">
        <v>30</v>
      </c>
      <c r="R31" s="21" t="s">
        <v>30</v>
      </c>
      <c r="S31" s="21" t="s">
        <v>30</v>
      </c>
      <c r="T31" s="21" t="s">
        <v>30</v>
      </c>
      <c r="U31" s="21" t="s">
        <v>30</v>
      </c>
      <c r="V31" s="21" t="s">
        <v>30</v>
      </c>
      <c r="W31" s="21" t="s">
        <v>30</v>
      </c>
      <c r="X31" s="21" t="s">
        <v>30</v>
      </c>
    </row>
    <row r="32" spans="1:24" ht="63" x14ac:dyDescent="0.25">
      <c r="A32" s="30" t="s">
        <v>56</v>
      </c>
      <c r="B32" s="30" t="s">
        <v>57</v>
      </c>
      <c r="C32" s="31" t="s">
        <v>30</v>
      </c>
      <c r="D32" s="21">
        <f t="shared" si="1"/>
        <v>0</v>
      </c>
      <c r="E32" s="21" t="s">
        <v>30</v>
      </c>
      <c r="F32" s="21" t="s">
        <v>30</v>
      </c>
      <c r="G32" s="21" t="s">
        <v>30</v>
      </c>
      <c r="H32" s="21" t="s">
        <v>30</v>
      </c>
      <c r="I32" s="22" t="s">
        <v>30</v>
      </c>
      <c r="J32" s="22" t="s">
        <v>30</v>
      </c>
      <c r="K32" s="22" t="s">
        <v>30</v>
      </c>
      <c r="L32" s="22" t="s">
        <v>30</v>
      </c>
      <c r="M32" s="22" t="s">
        <v>30</v>
      </c>
      <c r="N32" s="21" t="s">
        <v>30</v>
      </c>
      <c r="O32" s="21" t="s">
        <v>30</v>
      </c>
      <c r="P32" s="21" t="s">
        <v>30</v>
      </c>
      <c r="Q32" s="21" t="s">
        <v>30</v>
      </c>
      <c r="R32" s="21" t="s">
        <v>30</v>
      </c>
      <c r="S32" s="21" t="s">
        <v>30</v>
      </c>
      <c r="T32" s="21" t="s">
        <v>30</v>
      </c>
      <c r="U32" s="21" t="s">
        <v>30</v>
      </c>
      <c r="V32" s="21" t="s">
        <v>30</v>
      </c>
      <c r="W32" s="21" t="s">
        <v>30</v>
      </c>
      <c r="X32" s="21" t="s">
        <v>30</v>
      </c>
    </row>
    <row r="33" spans="1:24" ht="63" x14ac:dyDescent="0.25">
      <c r="A33" s="30" t="s">
        <v>58</v>
      </c>
      <c r="B33" s="30" t="s">
        <v>59</v>
      </c>
      <c r="C33" s="31" t="s">
        <v>30</v>
      </c>
      <c r="D33" s="21">
        <f t="shared" si="1"/>
        <v>0</v>
      </c>
      <c r="E33" s="21" t="s">
        <v>30</v>
      </c>
      <c r="F33" s="21" t="s">
        <v>30</v>
      </c>
      <c r="G33" s="21" t="s">
        <v>30</v>
      </c>
      <c r="H33" s="21" t="s">
        <v>30</v>
      </c>
      <c r="I33" s="22" t="s">
        <v>30</v>
      </c>
      <c r="J33" s="22" t="s">
        <v>30</v>
      </c>
      <c r="K33" s="22" t="s">
        <v>30</v>
      </c>
      <c r="L33" s="22" t="s">
        <v>30</v>
      </c>
      <c r="M33" s="22" t="s">
        <v>30</v>
      </c>
      <c r="N33" s="21" t="s">
        <v>30</v>
      </c>
      <c r="O33" s="21" t="s">
        <v>30</v>
      </c>
      <c r="P33" s="21" t="s">
        <v>30</v>
      </c>
      <c r="Q33" s="21" t="s">
        <v>30</v>
      </c>
      <c r="R33" s="21" t="s">
        <v>30</v>
      </c>
      <c r="S33" s="21" t="s">
        <v>30</v>
      </c>
      <c r="T33" s="21" t="s">
        <v>30</v>
      </c>
      <c r="U33" s="21" t="s">
        <v>30</v>
      </c>
      <c r="V33" s="21" t="s">
        <v>30</v>
      </c>
      <c r="W33" s="21" t="s">
        <v>30</v>
      </c>
      <c r="X33" s="21" t="s">
        <v>30</v>
      </c>
    </row>
    <row r="34" spans="1:24" ht="47.25" x14ac:dyDescent="0.25">
      <c r="A34" s="30" t="s">
        <v>60</v>
      </c>
      <c r="B34" s="30" t="s">
        <v>61</v>
      </c>
      <c r="C34" s="31" t="s">
        <v>51</v>
      </c>
      <c r="D34" s="21">
        <f t="shared" si="1"/>
        <v>0</v>
      </c>
      <c r="E34" s="21" t="s">
        <v>30</v>
      </c>
      <c r="F34" s="21" t="s">
        <v>30</v>
      </c>
      <c r="G34" s="21" t="s">
        <v>30</v>
      </c>
      <c r="H34" s="21" t="s">
        <v>30</v>
      </c>
      <c r="I34" s="22" t="s">
        <v>30</v>
      </c>
      <c r="J34" s="22" t="s">
        <v>30</v>
      </c>
      <c r="K34" s="22" t="s">
        <v>30</v>
      </c>
      <c r="L34" s="22" t="s">
        <v>30</v>
      </c>
      <c r="M34" s="22" t="s">
        <v>30</v>
      </c>
      <c r="N34" s="21" t="s">
        <v>30</v>
      </c>
      <c r="O34" s="21" t="s">
        <v>30</v>
      </c>
      <c r="P34" s="21" t="s">
        <v>30</v>
      </c>
      <c r="Q34" s="21" t="s">
        <v>30</v>
      </c>
      <c r="R34" s="21" t="s">
        <v>30</v>
      </c>
      <c r="S34" s="21" t="s">
        <v>30</v>
      </c>
      <c r="T34" s="21" t="s">
        <v>30</v>
      </c>
      <c r="U34" s="21" t="s">
        <v>30</v>
      </c>
      <c r="V34" s="21" t="s">
        <v>30</v>
      </c>
      <c r="W34" s="21" t="s">
        <v>30</v>
      </c>
      <c r="X34" s="21" t="s">
        <v>30</v>
      </c>
    </row>
    <row r="35" spans="1:24" ht="63" x14ac:dyDescent="0.25">
      <c r="A35" s="30" t="s">
        <v>62</v>
      </c>
      <c r="B35" s="30" t="s">
        <v>63</v>
      </c>
      <c r="C35" s="31" t="s">
        <v>51</v>
      </c>
      <c r="D35" s="21">
        <f t="shared" si="1"/>
        <v>0</v>
      </c>
      <c r="E35" s="21" t="s">
        <v>30</v>
      </c>
      <c r="F35" s="21" t="s">
        <v>30</v>
      </c>
      <c r="G35" s="21" t="s">
        <v>30</v>
      </c>
      <c r="H35" s="21" t="s">
        <v>30</v>
      </c>
      <c r="I35" s="22" t="s">
        <v>30</v>
      </c>
      <c r="J35" s="22" t="s">
        <v>30</v>
      </c>
      <c r="K35" s="22" t="s">
        <v>30</v>
      </c>
      <c r="L35" s="22" t="s">
        <v>30</v>
      </c>
      <c r="M35" s="22" t="s">
        <v>30</v>
      </c>
      <c r="N35" s="21" t="s">
        <v>30</v>
      </c>
      <c r="O35" s="21" t="s">
        <v>30</v>
      </c>
      <c r="P35" s="21" t="s">
        <v>30</v>
      </c>
      <c r="Q35" s="21" t="s">
        <v>30</v>
      </c>
      <c r="R35" s="21" t="s">
        <v>30</v>
      </c>
      <c r="S35" s="21" t="s">
        <v>30</v>
      </c>
      <c r="T35" s="21" t="s">
        <v>30</v>
      </c>
      <c r="U35" s="21" t="s">
        <v>30</v>
      </c>
      <c r="V35" s="21" t="s">
        <v>30</v>
      </c>
      <c r="W35" s="21" t="s">
        <v>30</v>
      </c>
      <c r="X35" s="21" t="s">
        <v>30</v>
      </c>
    </row>
    <row r="36" spans="1:24" ht="47.25" x14ac:dyDescent="0.25">
      <c r="A36" s="30" t="s">
        <v>64</v>
      </c>
      <c r="B36" s="30" t="s">
        <v>65</v>
      </c>
      <c r="C36" s="31" t="s">
        <v>51</v>
      </c>
      <c r="D36" s="21">
        <f t="shared" si="1"/>
        <v>0</v>
      </c>
      <c r="E36" s="21" t="s">
        <v>30</v>
      </c>
      <c r="F36" s="21" t="s">
        <v>30</v>
      </c>
      <c r="G36" s="21" t="s">
        <v>30</v>
      </c>
      <c r="H36" s="21" t="s">
        <v>30</v>
      </c>
      <c r="I36" s="22" t="s">
        <v>30</v>
      </c>
      <c r="J36" s="22" t="s">
        <v>30</v>
      </c>
      <c r="K36" s="22" t="s">
        <v>30</v>
      </c>
      <c r="L36" s="22" t="s">
        <v>30</v>
      </c>
      <c r="M36" s="22" t="s">
        <v>30</v>
      </c>
      <c r="N36" s="21" t="s">
        <v>30</v>
      </c>
      <c r="O36" s="21" t="s">
        <v>30</v>
      </c>
      <c r="P36" s="21" t="s">
        <v>30</v>
      </c>
      <c r="Q36" s="21" t="s">
        <v>30</v>
      </c>
      <c r="R36" s="21" t="s">
        <v>30</v>
      </c>
      <c r="S36" s="21" t="s">
        <v>30</v>
      </c>
      <c r="T36" s="21" t="s">
        <v>30</v>
      </c>
      <c r="U36" s="21" t="s">
        <v>30</v>
      </c>
      <c r="V36" s="21" t="s">
        <v>30</v>
      </c>
      <c r="W36" s="21" t="s">
        <v>30</v>
      </c>
      <c r="X36" s="21" t="s">
        <v>30</v>
      </c>
    </row>
    <row r="37" spans="1:24" ht="47.25" x14ac:dyDescent="0.25">
      <c r="A37" s="30" t="s">
        <v>66</v>
      </c>
      <c r="B37" s="30" t="s">
        <v>67</v>
      </c>
      <c r="C37" s="31" t="s">
        <v>51</v>
      </c>
      <c r="D37" s="21">
        <f t="shared" si="1"/>
        <v>0</v>
      </c>
      <c r="E37" s="21" t="s">
        <v>30</v>
      </c>
      <c r="F37" s="21" t="s">
        <v>30</v>
      </c>
      <c r="G37" s="21" t="s">
        <v>30</v>
      </c>
      <c r="H37" s="21" t="s">
        <v>30</v>
      </c>
      <c r="I37" s="22" t="s">
        <v>30</v>
      </c>
      <c r="J37" s="22" t="s">
        <v>30</v>
      </c>
      <c r="K37" s="22" t="s">
        <v>30</v>
      </c>
      <c r="L37" s="22" t="s">
        <v>30</v>
      </c>
      <c r="M37" s="22" t="s">
        <v>30</v>
      </c>
      <c r="N37" s="21" t="s">
        <v>30</v>
      </c>
      <c r="O37" s="21" t="s">
        <v>30</v>
      </c>
      <c r="P37" s="21" t="s">
        <v>30</v>
      </c>
      <c r="Q37" s="21" t="s">
        <v>30</v>
      </c>
      <c r="R37" s="21" t="s">
        <v>30</v>
      </c>
      <c r="S37" s="21" t="s">
        <v>30</v>
      </c>
      <c r="T37" s="21" t="s">
        <v>30</v>
      </c>
      <c r="U37" s="21" t="s">
        <v>30</v>
      </c>
      <c r="V37" s="21" t="s">
        <v>30</v>
      </c>
      <c r="W37" s="21" t="s">
        <v>30</v>
      </c>
      <c r="X37" s="21" t="s">
        <v>30</v>
      </c>
    </row>
    <row r="38" spans="1:24" ht="31.5" x14ac:dyDescent="0.25">
      <c r="A38" s="30" t="s">
        <v>68</v>
      </c>
      <c r="B38" s="30" t="s">
        <v>69</v>
      </c>
      <c r="C38" s="31" t="s">
        <v>51</v>
      </c>
      <c r="D38" s="21">
        <f t="shared" si="1"/>
        <v>0</v>
      </c>
      <c r="E38" s="21" t="s">
        <v>30</v>
      </c>
      <c r="F38" s="21" t="s">
        <v>30</v>
      </c>
      <c r="G38" s="21" t="s">
        <v>30</v>
      </c>
      <c r="H38" s="21" t="s">
        <v>30</v>
      </c>
      <c r="I38" s="22" t="s">
        <v>30</v>
      </c>
      <c r="J38" s="22" t="s">
        <v>30</v>
      </c>
      <c r="K38" s="22" t="s">
        <v>30</v>
      </c>
      <c r="L38" s="22" t="s">
        <v>30</v>
      </c>
      <c r="M38" s="22" t="s">
        <v>30</v>
      </c>
      <c r="N38" s="21" t="s">
        <v>30</v>
      </c>
      <c r="O38" s="21" t="s">
        <v>30</v>
      </c>
      <c r="P38" s="21" t="s">
        <v>30</v>
      </c>
      <c r="Q38" s="21" t="s">
        <v>30</v>
      </c>
      <c r="R38" s="21" t="s">
        <v>30</v>
      </c>
      <c r="S38" s="21" t="s">
        <v>30</v>
      </c>
      <c r="T38" s="21" t="s">
        <v>30</v>
      </c>
      <c r="U38" s="21" t="s">
        <v>30</v>
      </c>
      <c r="V38" s="21" t="s">
        <v>30</v>
      </c>
      <c r="W38" s="21" t="s">
        <v>30</v>
      </c>
      <c r="X38" s="21" t="s">
        <v>30</v>
      </c>
    </row>
    <row r="39" spans="1:24" ht="110.25" x14ac:dyDescent="0.25">
      <c r="A39" s="30" t="s">
        <v>68</v>
      </c>
      <c r="B39" s="30" t="s">
        <v>70</v>
      </c>
      <c r="C39" s="31" t="s">
        <v>51</v>
      </c>
      <c r="D39" s="21">
        <f t="shared" si="1"/>
        <v>0</v>
      </c>
      <c r="E39" s="21" t="s">
        <v>30</v>
      </c>
      <c r="F39" s="21" t="s">
        <v>30</v>
      </c>
      <c r="G39" s="21" t="s">
        <v>30</v>
      </c>
      <c r="H39" s="21" t="s">
        <v>30</v>
      </c>
      <c r="I39" s="22" t="s">
        <v>30</v>
      </c>
      <c r="J39" s="22" t="s">
        <v>30</v>
      </c>
      <c r="K39" s="22" t="s">
        <v>30</v>
      </c>
      <c r="L39" s="22" t="s">
        <v>30</v>
      </c>
      <c r="M39" s="22" t="s">
        <v>30</v>
      </c>
      <c r="N39" s="21" t="s">
        <v>30</v>
      </c>
      <c r="O39" s="21" t="s">
        <v>30</v>
      </c>
      <c r="P39" s="21" t="s">
        <v>30</v>
      </c>
      <c r="Q39" s="21" t="s">
        <v>30</v>
      </c>
      <c r="R39" s="21" t="s">
        <v>30</v>
      </c>
      <c r="S39" s="21" t="s">
        <v>30</v>
      </c>
      <c r="T39" s="21" t="s">
        <v>30</v>
      </c>
      <c r="U39" s="21" t="s">
        <v>30</v>
      </c>
      <c r="V39" s="21" t="s">
        <v>30</v>
      </c>
      <c r="W39" s="21" t="s">
        <v>30</v>
      </c>
      <c r="X39" s="21" t="s">
        <v>30</v>
      </c>
    </row>
    <row r="40" spans="1:24" ht="94.5" x14ac:dyDescent="0.25">
      <c r="A40" s="30" t="s">
        <v>68</v>
      </c>
      <c r="B40" s="30" t="s">
        <v>71</v>
      </c>
      <c r="C40" s="31" t="s">
        <v>51</v>
      </c>
      <c r="D40" s="21">
        <f t="shared" si="1"/>
        <v>0</v>
      </c>
      <c r="E40" s="21" t="s">
        <v>30</v>
      </c>
      <c r="F40" s="21" t="s">
        <v>30</v>
      </c>
      <c r="G40" s="21" t="s">
        <v>30</v>
      </c>
      <c r="H40" s="21" t="s">
        <v>30</v>
      </c>
      <c r="I40" s="22" t="s">
        <v>30</v>
      </c>
      <c r="J40" s="22" t="s">
        <v>30</v>
      </c>
      <c r="K40" s="22" t="s">
        <v>30</v>
      </c>
      <c r="L40" s="22" t="s">
        <v>30</v>
      </c>
      <c r="M40" s="22" t="s">
        <v>30</v>
      </c>
      <c r="N40" s="21" t="s">
        <v>30</v>
      </c>
      <c r="O40" s="21" t="s">
        <v>30</v>
      </c>
      <c r="P40" s="21" t="s">
        <v>30</v>
      </c>
      <c r="Q40" s="21" t="s">
        <v>30</v>
      </c>
      <c r="R40" s="21" t="s">
        <v>30</v>
      </c>
      <c r="S40" s="21" t="s">
        <v>30</v>
      </c>
      <c r="T40" s="21" t="s">
        <v>30</v>
      </c>
      <c r="U40" s="21" t="s">
        <v>30</v>
      </c>
      <c r="V40" s="21" t="s">
        <v>30</v>
      </c>
      <c r="W40" s="21" t="s">
        <v>30</v>
      </c>
      <c r="X40" s="21" t="s">
        <v>30</v>
      </c>
    </row>
    <row r="41" spans="1:24" ht="94.5" x14ac:dyDescent="0.25">
      <c r="A41" s="30" t="s">
        <v>68</v>
      </c>
      <c r="B41" s="30" t="s">
        <v>72</v>
      </c>
      <c r="C41" s="31" t="s">
        <v>51</v>
      </c>
      <c r="D41" s="21">
        <f t="shared" si="1"/>
        <v>0</v>
      </c>
      <c r="E41" s="21" t="s">
        <v>30</v>
      </c>
      <c r="F41" s="21" t="s">
        <v>30</v>
      </c>
      <c r="G41" s="21" t="s">
        <v>30</v>
      </c>
      <c r="H41" s="21" t="s">
        <v>30</v>
      </c>
      <c r="I41" s="22" t="s">
        <v>30</v>
      </c>
      <c r="J41" s="22" t="s">
        <v>30</v>
      </c>
      <c r="K41" s="22" t="s">
        <v>30</v>
      </c>
      <c r="L41" s="22" t="s">
        <v>30</v>
      </c>
      <c r="M41" s="22" t="s">
        <v>30</v>
      </c>
      <c r="N41" s="21" t="s">
        <v>30</v>
      </c>
      <c r="O41" s="21" t="s">
        <v>30</v>
      </c>
      <c r="P41" s="21" t="s">
        <v>30</v>
      </c>
      <c r="Q41" s="21" t="s">
        <v>30</v>
      </c>
      <c r="R41" s="21" t="s">
        <v>30</v>
      </c>
      <c r="S41" s="21" t="s">
        <v>30</v>
      </c>
      <c r="T41" s="21" t="s">
        <v>30</v>
      </c>
      <c r="U41" s="21" t="s">
        <v>30</v>
      </c>
      <c r="V41" s="21" t="s">
        <v>30</v>
      </c>
      <c r="W41" s="21" t="s">
        <v>30</v>
      </c>
      <c r="X41" s="21" t="s">
        <v>30</v>
      </c>
    </row>
    <row r="42" spans="1:24" ht="31.5" x14ac:dyDescent="0.25">
      <c r="A42" s="30" t="s">
        <v>73</v>
      </c>
      <c r="B42" s="30" t="s">
        <v>69</v>
      </c>
      <c r="C42" s="31" t="s">
        <v>51</v>
      </c>
      <c r="D42" s="21">
        <f t="shared" si="1"/>
        <v>0</v>
      </c>
      <c r="E42" s="21" t="s">
        <v>30</v>
      </c>
      <c r="F42" s="21" t="s">
        <v>30</v>
      </c>
      <c r="G42" s="21" t="s">
        <v>30</v>
      </c>
      <c r="H42" s="21" t="s">
        <v>30</v>
      </c>
      <c r="I42" s="22" t="s">
        <v>30</v>
      </c>
      <c r="J42" s="22" t="s">
        <v>30</v>
      </c>
      <c r="K42" s="22" t="s">
        <v>30</v>
      </c>
      <c r="L42" s="22" t="s">
        <v>30</v>
      </c>
      <c r="M42" s="22" t="s">
        <v>30</v>
      </c>
      <c r="N42" s="21" t="s">
        <v>30</v>
      </c>
      <c r="O42" s="21" t="s">
        <v>30</v>
      </c>
      <c r="P42" s="21" t="s">
        <v>30</v>
      </c>
      <c r="Q42" s="21" t="s">
        <v>30</v>
      </c>
      <c r="R42" s="21" t="s">
        <v>30</v>
      </c>
      <c r="S42" s="21" t="s">
        <v>30</v>
      </c>
      <c r="T42" s="21" t="s">
        <v>30</v>
      </c>
      <c r="U42" s="21" t="s">
        <v>30</v>
      </c>
      <c r="V42" s="21" t="s">
        <v>30</v>
      </c>
      <c r="W42" s="21" t="s">
        <v>30</v>
      </c>
      <c r="X42" s="21" t="s">
        <v>30</v>
      </c>
    </row>
    <row r="43" spans="1:24" ht="110.25" x14ac:dyDescent="0.25">
      <c r="A43" s="30" t="s">
        <v>73</v>
      </c>
      <c r="B43" s="30" t="s">
        <v>70</v>
      </c>
      <c r="C43" s="31" t="s">
        <v>51</v>
      </c>
      <c r="D43" s="21">
        <f t="shared" si="1"/>
        <v>0</v>
      </c>
      <c r="E43" s="21" t="s">
        <v>30</v>
      </c>
      <c r="F43" s="21" t="s">
        <v>30</v>
      </c>
      <c r="G43" s="21" t="s">
        <v>30</v>
      </c>
      <c r="H43" s="21" t="s">
        <v>30</v>
      </c>
      <c r="I43" s="22" t="s">
        <v>30</v>
      </c>
      <c r="J43" s="22" t="s">
        <v>30</v>
      </c>
      <c r="K43" s="22" t="s">
        <v>30</v>
      </c>
      <c r="L43" s="22" t="s">
        <v>30</v>
      </c>
      <c r="M43" s="22" t="s">
        <v>30</v>
      </c>
      <c r="N43" s="21" t="s">
        <v>30</v>
      </c>
      <c r="O43" s="21" t="s">
        <v>30</v>
      </c>
      <c r="P43" s="21" t="s">
        <v>30</v>
      </c>
      <c r="Q43" s="21" t="s">
        <v>30</v>
      </c>
      <c r="R43" s="21" t="s">
        <v>30</v>
      </c>
      <c r="S43" s="21" t="s">
        <v>30</v>
      </c>
      <c r="T43" s="21" t="s">
        <v>30</v>
      </c>
      <c r="U43" s="21" t="s">
        <v>30</v>
      </c>
      <c r="V43" s="21" t="s">
        <v>30</v>
      </c>
      <c r="W43" s="21" t="s">
        <v>30</v>
      </c>
      <c r="X43" s="21" t="s">
        <v>30</v>
      </c>
    </row>
    <row r="44" spans="1:24" ht="94.5" x14ac:dyDescent="0.25">
      <c r="A44" s="30" t="s">
        <v>73</v>
      </c>
      <c r="B44" s="30" t="s">
        <v>71</v>
      </c>
      <c r="C44" s="31" t="s">
        <v>51</v>
      </c>
      <c r="D44" s="21">
        <f t="shared" si="1"/>
        <v>0</v>
      </c>
      <c r="E44" s="21" t="s">
        <v>30</v>
      </c>
      <c r="F44" s="21" t="s">
        <v>30</v>
      </c>
      <c r="G44" s="21" t="s">
        <v>30</v>
      </c>
      <c r="H44" s="21" t="s">
        <v>30</v>
      </c>
      <c r="I44" s="22" t="s">
        <v>30</v>
      </c>
      <c r="J44" s="22" t="s">
        <v>30</v>
      </c>
      <c r="K44" s="22" t="s">
        <v>30</v>
      </c>
      <c r="L44" s="22" t="s">
        <v>30</v>
      </c>
      <c r="M44" s="22" t="s">
        <v>30</v>
      </c>
      <c r="N44" s="21" t="s">
        <v>30</v>
      </c>
      <c r="O44" s="21" t="s">
        <v>30</v>
      </c>
      <c r="P44" s="21" t="s">
        <v>30</v>
      </c>
      <c r="Q44" s="21" t="s">
        <v>30</v>
      </c>
      <c r="R44" s="21" t="s">
        <v>30</v>
      </c>
      <c r="S44" s="21" t="s">
        <v>30</v>
      </c>
      <c r="T44" s="21" t="s">
        <v>30</v>
      </c>
      <c r="U44" s="21" t="s">
        <v>30</v>
      </c>
      <c r="V44" s="21" t="s">
        <v>30</v>
      </c>
      <c r="W44" s="21" t="s">
        <v>30</v>
      </c>
      <c r="X44" s="21" t="s">
        <v>30</v>
      </c>
    </row>
    <row r="45" spans="1:24" ht="94.5" x14ac:dyDescent="0.25">
      <c r="A45" s="30" t="s">
        <v>73</v>
      </c>
      <c r="B45" s="30" t="s">
        <v>74</v>
      </c>
      <c r="C45" s="31" t="s">
        <v>51</v>
      </c>
      <c r="D45" s="21">
        <f t="shared" si="1"/>
        <v>0</v>
      </c>
      <c r="E45" s="21" t="s">
        <v>30</v>
      </c>
      <c r="F45" s="21" t="s">
        <v>30</v>
      </c>
      <c r="G45" s="21" t="s">
        <v>30</v>
      </c>
      <c r="H45" s="21" t="s">
        <v>30</v>
      </c>
      <c r="I45" s="22" t="s">
        <v>30</v>
      </c>
      <c r="J45" s="22" t="s">
        <v>30</v>
      </c>
      <c r="K45" s="22" t="s">
        <v>30</v>
      </c>
      <c r="L45" s="22" t="s">
        <v>30</v>
      </c>
      <c r="M45" s="22" t="s">
        <v>30</v>
      </c>
      <c r="N45" s="21" t="s">
        <v>30</v>
      </c>
      <c r="O45" s="21" t="s">
        <v>30</v>
      </c>
      <c r="P45" s="21" t="s">
        <v>30</v>
      </c>
      <c r="Q45" s="21" t="s">
        <v>30</v>
      </c>
      <c r="R45" s="21" t="s">
        <v>30</v>
      </c>
      <c r="S45" s="21" t="s">
        <v>30</v>
      </c>
      <c r="T45" s="21" t="s">
        <v>30</v>
      </c>
      <c r="U45" s="21" t="s">
        <v>30</v>
      </c>
      <c r="V45" s="21" t="s">
        <v>30</v>
      </c>
      <c r="W45" s="21" t="s">
        <v>30</v>
      </c>
      <c r="X45" s="21" t="s">
        <v>30</v>
      </c>
    </row>
    <row r="46" spans="1:24" ht="94.5" x14ac:dyDescent="0.25">
      <c r="A46" s="30" t="s">
        <v>75</v>
      </c>
      <c r="B46" s="30" t="s">
        <v>76</v>
      </c>
      <c r="C46" s="31" t="s">
        <v>51</v>
      </c>
      <c r="D46" s="21">
        <f t="shared" si="1"/>
        <v>0</v>
      </c>
      <c r="E46" s="21" t="s">
        <v>30</v>
      </c>
      <c r="F46" s="21" t="s">
        <v>30</v>
      </c>
      <c r="G46" s="21" t="s">
        <v>30</v>
      </c>
      <c r="H46" s="21" t="s">
        <v>30</v>
      </c>
      <c r="I46" s="22" t="s">
        <v>30</v>
      </c>
      <c r="J46" s="22" t="s">
        <v>30</v>
      </c>
      <c r="K46" s="22" t="s">
        <v>30</v>
      </c>
      <c r="L46" s="22" t="s">
        <v>30</v>
      </c>
      <c r="M46" s="22" t="s">
        <v>30</v>
      </c>
      <c r="N46" s="21" t="s">
        <v>30</v>
      </c>
      <c r="O46" s="21" t="s">
        <v>30</v>
      </c>
      <c r="P46" s="21" t="s">
        <v>30</v>
      </c>
      <c r="Q46" s="21" t="s">
        <v>30</v>
      </c>
      <c r="R46" s="21" t="s">
        <v>30</v>
      </c>
      <c r="S46" s="21" t="s">
        <v>30</v>
      </c>
      <c r="T46" s="21" t="s">
        <v>30</v>
      </c>
      <c r="U46" s="21" t="s">
        <v>30</v>
      </c>
      <c r="V46" s="21" t="s">
        <v>30</v>
      </c>
      <c r="W46" s="21" t="s">
        <v>30</v>
      </c>
      <c r="X46" s="21" t="s">
        <v>30</v>
      </c>
    </row>
    <row r="47" spans="1:24" ht="78.75" x14ac:dyDescent="0.25">
      <c r="A47" s="30" t="s">
        <v>77</v>
      </c>
      <c r="B47" s="30" t="s">
        <v>78</v>
      </c>
      <c r="C47" s="31" t="s">
        <v>51</v>
      </c>
      <c r="D47" s="21">
        <f t="shared" si="1"/>
        <v>0</v>
      </c>
      <c r="E47" s="21" t="s">
        <v>30</v>
      </c>
      <c r="F47" s="21" t="s">
        <v>30</v>
      </c>
      <c r="G47" s="21" t="s">
        <v>30</v>
      </c>
      <c r="H47" s="21" t="s">
        <v>30</v>
      </c>
      <c r="I47" s="22" t="s">
        <v>30</v>
      </c>
      <c r="J47" s="22" t="s">
        <v>30</v>
      </c>
      <c r="K47" s="22" t="s">
        <v>30</v>
      </c>
      <c r="L47" s="22" t="s">
        <v>30</v>
      </c>
      <c r="M47" s="22" t="s">
        <v>30</v>
      </c>
      <c r="N47" s="21" t="s">
        <v>30</v>
      </c>
      <c r="O47" s="21" t="s">
        <v>30</v>
      </c>
      <c r="P47" s="21" t="s">
        <v>30</v>
      </c>
      <c r="Q47" s="21" t="s">
        <v>30</v>
      </c>
      <c r="R47" s="21" t="s">
        <v>30</v>
      </c>
      <c r="S47" s="21" t="s">
        <v>30</v>
      </c>
      <c r="T47" s="21" t="s">
        <v>30</v>
      </c>
      <c r="U47" s="21" t="s">
        <v>30</v>
      </c>
      <c r="V47" s="21" t="s">
        <v>30</v>
      </c>
      <c r="W47" s="21" t="s">
        <v>30</v>
      </c>
      <c r="X47" s="21" t="s">
        <v>30</v>
      </c>
    </row>
    <row r="48" spans="1:24" ht="78.75" x14ac:dyDescent="0.25">
      <c r="A48" s="30" t="s">
        <v>79</v>
      </c>
      <c r="B48" s="30" t="s">
        <v>80</v>
      </c>
      <c r="C48" s="31" t="s">
        <v>51</v>
      </c>
      <c r="D48" s="21">
        <f t="shared" si="1"/>
        <v>0</v>
      </c>
      <c r="E48" s="21" t="s">
        <v>30</v>
      </c>
      <c r="F48" s="21" t="s">
        <v>30</v>
      </c>
      <c r="G48" s="21" t="s">
        <v>30</v>
      </c>
      <c r="H48" s="21" t="s">
        <v>30</v>
      </c>
      <c r="I48" s="22" t="s">
        <v>30</v>
      </c>
      <c r="J48" s="22" t="s">
        <v>30</v>
      </c>
      <c r="K48" s="22" t="s">
        <v>30</v>
      </c>
      <c r="L48" s="22" t="s">
        <v>30</v>
      </c>
      <c r="M48" s="22" t="s">
        <v>30</v>
      </c>
      <c r="N48" s="21" t="s">
        <v>30</v>
      </c>
      <c r="O48" s="21" t="s">
        <v>30</v>
      </c>
      <c r="P48" s="21" t="s">
        <v>30</v>
      </c>
      <c r="Q48" s="21" t="s">
        <v>30</v>
      </c>
      <c r="R48" s="21" t="s">
        <v>30</v>
      </c>
      <c r="S48" s="21" t="s">
        <v>30</v>
      </c>
      <c r="T48" s="21" t="s">
        <v>30</v>
      </c>
      <c r="U48" s="21" t="s">
        <v>30</v>
      </c>
      <c r="V48" s="21" t="s">
        <v>30</v>
      </c>
      <c r="W48" s="21" t="s">
        <v>30</v>
      </c>
      <c r="X48" s="21" t="s">
        <v>30</v>
      </c>
    </row>
    <row r="49" spans="1:26" s="29" customFormat="1" ht="31.5" x14ac:dyDescent="0.25">
      <c r="A49" s="23" t="s">
        <v>81</v>
      </c>
      <c r="B49" s="23" t="s">
        <v>82</v>
      </c>
      <c r="C49" s="24" t="s">
        <v>51</v>
      </c>
      <c r="D49" s="25">
        <f t="shared" si="1"/>
        <v>20.981448780000001</v>
      </c>
      <c r="E49" s="27">
        <f>E50+E54</f>
        <v>0</v>
      </c>
      <c r="F49" s="27">
        <f t="shared" ref="F49:M49" si="2">F50+F54</f>
        <v>0</v>
      </c>
      <c r="G49" s="25">
        <f>ROUND(G50+G54,8)</f>
        <v>20.981448780000001</v>
      </c>
      <c r="H49" s="27">
        <f t="shared" si="2"/>
        <v>0</v>
      </c>
      <c r="I49" s="25">
        <f>SUM(J49:M49)</f>
        <v>0</v>
      </c>
      <c r="J49" s="27">
        <f>J50+J54</f>
        <v>0</v>
      </c>
      <c r="K49" s="27">
        <f t="shared" si="2"/>
        <v>0</v>
      </c>
      <c r="L49" s="25">
        <f>ROUND(L50+L54,8)</f>
        <v>0</v>
      </c>
      <c r="M49" s="27">
        <f t="shared" si="2"/>
        <v>0</v>
      </c>
      <c r="N49" s="27">
        <f>SUM(P49,R49,T49,V49)</f>
        <v>-20.981448780000001</v>
      </c>
      <c r="O49" s="28">
        <f>N49/D49</f>
        <v>-1</v>
      </c>
      <c r="P49" s="27">
        <f>J49-E49</f>
        <v>0</v>
      </c>
      <c r="Q49" s="28">
        <v>0</v>
      </c>
      <c r="R49" s="27">
        <f>K49-F49</f>
        <v>0</v>
      </c>
      <c r="S49" s="28">
        <f>R49/G49</f>
        <v>0</v>
      </c>
      <c r="T49" s="25">
        <f>L49-G49</f>
        <v>-20.981448780000001</v>
      </c>
      <c r="U49" s="28">
        <f>T49/G49</f>
        <v>-1</v>
      </c>
      <c r="V49" s="27">
        <f>M49-H49</f>
        <v>0</v>
      </c>
      <c r="W49" s="28">
        <v>0</v>
      </c>
      <c r="X49" s="27" t="s">
        <v>30</v>
      </c>
    </row>
    <row r="50" spans="1:26" s="40" customFormat="1" ht="63" x14ac:dyDescent="0.25">
      <c r="A50" s="34" t="s">
        <v>83</v>
      </c>
      <c r="B50" s="34" t="s">
        <v>84</v>
      </c>
      <c r="C50" s="35" t="s">
        <v>51</v>
      </c>
      <c r="D50" s="36">
        <f t="shared" si="1"/>
        <v>0</v>
      </c>
      <c r="E50" s="38">
        <v>0</v>
      </c>
      <c r="F50" s="38">
        <v>0</v>
      </c>
      <c r="G50" s="36">
        <f>SUM(G51,G52)</f>
        <v>0</v>
      </c>
      <c r="H50" s="38">
        <v>0</v>
      </c>
      <c r="I50" s="36">
        <f>SUM(J50:M50)</f>
        <v>0</v>
      </c>
      <c r="J50" s="38">
        <v>0</v>
      </c>
      <c r="K50" s="38">
        <v>0</v>
      </c>
      <c r="L50" s="36">
        <f>SUM(L51,L52)</f>
        <v>0</v>
      </c>
      <c r="M50" s="38">
        <v>0</v>
      </c>
      <c r="N50" s="36">
        <f>SUM(N51,N52)</f>
        <v>0</v>
      </c>
      <c r="O50" s="39">
        <v>0</v>
      </c>
      <c r="P50" s="38">
        <f>SUM(P51,P54,P65,P74)</f>
        <v>0</v>
      </c>
      <c r="Q50" s="39">
        <v>0</v>
      </c>
      <c r="R50" s="38">
        <f>SUM(R51,R54,R65,R74)</f>
        <v>0</v>
      </c>
      <c r="S50" s="39">
        <v>0</v>
      </c>
      <c r="T50" s="36">
        <f>SUM(T51,T54,T65,T74)</f>
        <v>-23.334838380000004</v>
      </c>
      <c r="U50" s="39">
        <v>0</v>
      </c>
      <c r="V50" s="38">
        <f>SUM(V51,V54,V65,V74)</f>
        <v>0</v>
      </c>
      <c r="W50" s="39">
        <v>0</v>
      </c>
      <c r="X50" s="38" t="s">
        <v>30</v>
      </c>
    </row>
    <row r="51" spans="1:26" ht="31.5" x14ac:dyDescent="0.25">
      <c r="A51" s="30" t="s">
        <v>85</v>
      </c>
      <c r="B51" s="30" t="s">
        <v>86</v>
      </c>
      <c r="C51" s="31" t="s">
        <v>51</v>
      </c>
      <c r="D51" s="21" t="s">
        <v>30</v>
      </c>
      <c r="E51" s="21" t="s">
        <v>30</v>
      </c>
      <c r="F51" s="21" t="s">
        <v>30</v>
      </c>
      <c r="G51" s="21" t="s">
        <v>30</v>
      </c>
      <c r="H51" s="21" t="s">
        <v>30</v>
      </c>
      <c r="I51" s="22" t="s">
        <v>30</v>
      </c>
      <c r="J51" s="22" t="s">
        <v>30</v>
      </c>
      <c r="K51" s="22" t="s">
        <v>30</v>
      </c>
      <c r="L51" s="22" t="s">
        <v>30</v>
      </c>
      <c r="M51" s="22" t="s">
        <v>30</v>
      </c>
      <c r="N51" s="21" t="s">
        <v>30</v>
      </c>
      <c r="O51" s="21" t="s">
        <v>30</v>
      </c>
      <c r="P51" s="21" t="s">
        <v>30</v>
      </c>
      <c r="Q51" s="21" t="s">
        <v>30</v>
      </c>
      <c r="R51" s="21" t="s">
        <v>30</v>
      </c>
      <c r="S51" s="21" t="s">
        <v>30</v>
      </c>
      <c r="T51" s="21" t="s">
        <v>30</v>
      </c>
      <c r="U51" s="21" t="s">
        <v>30</v>
      </c>
      <c r="V51" s="21" t="s">
        <v>30</v>
      </c>
      <c r="W51" s="21" t="s">
        <v>30</v>
      </c>
      <c r="X51" s="21" t="s">
        <v>30</v>
      </c>
    </row>
    <row r="52" spans="1:26" s="46" customFormat="1" ht="63" x14ac:dyDescent="0.25">
      <c r="A52" s="41" t="s">
        <v>87</v>
      </c>
      <c r="B52" s="41" t="s">
        <v>88</v>
      </c>
      <c r="C52" s="42" t="s">
        <v>51</v>
      </c>
      <c r="D52" s="43" t="str">
        <f>D53</f>
        <v>нд</v>
      </c>
      <c r="E52" s="44" t="str">
        <f t="shared" ref="E52:N52" si="3">E53</f>
        <v>нд</v>
      </c>
      <c r="F52" s="44" t="str">
        <f t="shared" si="3"/>
        <v>нд</v>
      </c>
      <c r="G52" s="43" t="str">
        <f t="shared" si="3"/>
        <v>нд</v>
      </c>
      <c r="H52" s="44" t="str">
        <f t="shared" si="3"/>
        <v>нд</v>
      </c>
      <c r="I52" s="44" t="str">
        <f t="shared" si="3"/>
        <v>нд</v>
      </c>
      <c r="J52" s="44" t="str">
        <f t="shared" si="3"/>
        <v>нд</v>
      </c>
      <c r="K52" s="44" t="str">
        <f t="shared" si="3"/>
        <v>нд</v>
      </c>
      <c r="L52" s="44" t="str">
        <f t="shared" si="3"/>
        <v>нд</v>
      </c>
      <c r="M52" s="44" t="str">
        <f t="shared" si="3"/>
        <v>нд</v>
      </c>
      <c r="N52" s="44" t="str">
        <f t="shared" si="3"/>
        <v>нд</v>
      </c>
      <c r="O52" s="45" t="str">
        <f>O53</f>
        <v>нд</v>
      </c>
      <c r="P52" s="44" t="str">
        <f>P53</f>
        <v>нд</v>
      </c>
      <c r="Q52" s="45" t="str">
        <f t="shared" ref="Q52:W52" si="4">Q53</f>
        <v>нд</v>
      </c>
      <c r="R52" s="44" t="str">
        <f>R53</f>
        <v>нд</v>
      </c>
      <c r="S52" s="45" t="str">
        <f t="shared" si="4"/>
        <v>нд</v>
      </c>
      <c r="T52" s="44" t="str">
        <f>T53</f>
        <v>нд</v>
      </c>
      <c r="U52" s="45" t="str">
        <f t="shared" si="4"/>
        <v>нд</v>
      </c>
      <c r="V52" s="44" t="str">
        <f>V53</f>
        <v>нд</v>
      </c>
      <c r="W52" s="45" t="str">
        <f t="shared" si="4"/>
        <v>нд</v>
      </c>
      <c r="X52" s="44" t="s">
        <v>30</v>
      </c>
    </row>
    <row r="53" spans="1:26" x14ac:dyDescent="0.25">
      <c r="A53" s="30" t="s">
        <v>87</v>
      </c>
      <c r="B53" s="30" t="s">
        <v>89</v>
      </c>
      <c r="C53" s="31" t="s">
        <v>51</v>
      </c>
      <c r="D53" s="32" t="s">
        <v>30</v>
      </c>
      <c r="E53" s="32" t="s">
        <v>30</v>
      </c>
      <c r="F53" s="32" t="s">
        <v>30</v>
      </c>
      <c r="G53" s="32" t="s">
        <v>30</v>
      </c>
      <c r="H53" s="32" t="s">
        <v>30</v>
      </c>
      <c r="I53" s="32" t="s">
        <v>30</v>
      </c>
      <c r="J53" s="32" t="s">
        <v>30</v>
      </c>
      <c r="K53" s="32" t="s">
        <v>30</v>
      </c>
      <c r="L53" s="32" t="s">
        <v>30</v>
      </c>
      <c r="M53" s="32" t="s">
        <v>30</v>
      </c>
      <c r="N53" s="32" t="s">
        <v>30</v>
      </c>
      <c r="O53" s="32" t="s">
        <v>30</v>
      </c>
      <c r="P53" s="32" t="s">
        <v>30</v>
      </c>
      <c r="Q53" s="32" t="s">
        <v>30</v>
      </c>
      <c r="R53" s="32" t="s">
        <v>30</v>
      </c>
      <c r="S53" s="32" t="s">
        <v>30</v>
      </c>
      <c r="T53" s="32" t="s">
        <v>30</v>
      </c>
      <c r="U53" s="32" t="s">
        <v>30</v>
      </c>
      <c r="V53" s="32" t="s">
        <v>30</v>
      </c>
      <c r="W53" s="32" t="s">
        <v>30</v>
      </c>
      <c r="X53" s="32" t="s">
        <v>30</v>
      </c>
      <c r="Z53" s="47"/>
    </row>
    <row r="54" spans="1:26" s="40" customFormat="1" ht="47.25" x14ac:dyDescent="0.25">
      <c r="A54" s="34" t="s">
        <v>90</v>
      </c>
      <c r="B54" s="34" t="s">
        <v>91</v>
      </c>
      <c r="C54" s="35" t="s">
        <v>51</v>
      </c>
      <c r="D54" s="36">
        <f t="shared" si="1"/>
        <v>20.981448780000004</v>
      </c>
      <c r="E54" s="38">
        <v>0</v>
      </c>
      <c r="F54" s="38">
        <v>0</v>
      </c>
      <c r="G54" s="36">
        <f>SUM(G55,G56)</f>
        <v>20.981448780000004</v>
      </c>
      <c r="H54" s="38">
        <v>0</v>
      </c>
      <c r="I54" s="38">
        <f t="shared" ref="I54:I62" si="5">SUM(J54:M54)</f>
        <v>0</v>
      </c>
      <c r="J54" s="38">
        <v>0</v>
      </c>
      <c r="K54" s="38">
        <v>0</v>
      </c>
      <c r="L54" s="36">
        <f>SUM(L55,L56)</f>
        <v>0</v>
      </c>
      <c r="M54" s="38">
        <v>0</v>
      </c>
      <c r="N54" s="36">
        <f>I54-D54</f>
        <v>-20.981448780000004</v>
      </c>
      <c r="O54" s="39">
        <f>N54/D54</f>
        <v>-1</v>
      </c>
      <c r="P54" s="38">
        <f>SUM(P55,P56)</f>
        <v>0</v>
      </c>
      <c r="Q54" s="39">
        <v>0</v>
      </c>
      <c r="R54" s="38">
        <f>SUM(R55,R56)</f>
        <v>0</v>
      </c>
      <c r="S54" s="39">
        <f>R54/G54</f>
        <v>0</v>
      </c>
      <c r="T54" s="38">
        <f>SUM(T55,T56)</f>
        <v>-20.981448780000004</v>
      </c>
      <c r="U54" s="39">
        <f>T54/G54</f>
        <v>-1</v>
      </c>
      <c r="V54" s="38">
        <f>SUM(V55,V56)</f>
        <v>0</v>
      </c>
      <c r="W54" s="39">
        <v>0</v>
      </c>
      <c r="X54" s="38" t="s">
        <v>30</v>
      </c>
    </row>
    <row r="55" spans="1:26" ht="31.5" x14ac:dyDescent="0.25">
      <c r="A55" s="30" t="s">
        <v>92</v>
      </c>
      <c r="B55" s="30" t="s">
        <v>93</v>
      </c>
      <c r="C55" s="31" t="s">
        <v>51</v>
      </c>
      <c r="D55" s="21" t="s">
        <v>30</v>
      </c>
      <c r="E55" s="21" t="s">
        <v>30</v>
      </c>
      <c r="F55" s="21" t="s">
        <v>30</v>
      </c>
      <c r="G55" s="21" t="s">
        <v>30</v>
      </c>
      <c r="H55" s="21" t="s">
        <v>30</v>
      </c>
      <c r="I55" s="22" t="s">
        <v>30</v>
      </c>
      <c r="J55" s="22" t="s">
        <v>30</v>
      </c>
      <c r="K55" s="22" t="s">
        <v>30</v>
      </c>
      <c r="L55" s="22" t="s">
        <v>30</v>
      </c>
      <c r="M55" s="22" t="s">
        <v>30</v>
      </c>
      <c r="N55" s="21" t="s">
        <v>30</v>
      </c>
      <c r="O55" s="21" t="s">
        <v>30</v>
      </c>
      <c r="P55" s="21" t="s">
        <v>30</v>
      </c>
      <c r="Q55" s="21" t="s">
        <v>30</v>
      </c>
      <c r="R55" s="21" t="s">
        <v>30</v>
      </c>
      <c r="S55" s="21" t="s">
        <v>30</v>
      </c>
      <c r="T55" s="21" t="s">
        <v>30</v>
      </c>
      <c r="U55" s="21" t="s">
        <v>30</v>
      </c>
      <c r="V55" s="21" t="s">
        <v>30</v>
      </c>
      <c r="W55" s="21" t="s">
        <v>30</v>
      </c>
      <c r="X55" s="21" t="s">
        <v>30</v>
      </c>
    </row>
    <row r="56" spans="1:26" s="46" customFormat="1" ht="47.25" x14ac:dyDescent="0.25">
      <c r="A56" s="41" t="s">
        <v>94</v>
      </c>
      <c r="B56" s="41" t="s">
        <v>95</v>
      </c>
      <c r="C56" s="42" t="s">
        <v>51</v>
      </c>
      <c r="D56" s="43">
        <f>SUM(D57,D60,D63:D72)</f>
        <v>20.981448780000004</v>
      </c>
      <c r="E56" s="43">
        <f t="shared" ref="E56:H56" si="6">SUM(E57,E60,E63:E72)</f>
        <v>0</v>
      </c>
      <c r="F56" s="43">
        <f t="shared" si="6"/>
        <v>0</v>
      </c>
      <c r="G56" s="43">
        <f t="shared" si="6"/>
        <v>20.981448780000004</v>
      </c>
      <c r="H56" s="43">
        <f t="shared" si="6"/>
        <v>0</v>
      </c>
      <c r="I56" s="43">
        <f>SUM(I57,I60,I63:I72)</f>
        <v>0</v>
      </c>
      <c r="J56" s="43">
        <f t="shared" ref="J56:M56" si="7">SUM(J57,J60,J63:J72)</f>
        <v>0</v>
      </c>
      <c r="K56" s="43">
        <f t="shared" si="7"/>
        <v>0</v>
      </c>
      <c r="L56" s="43">
        <f t="shared" si="7"/>
        <v>0</v>
      </c>
      <c r="M56" s="43">
        <f t="shared" si="7"/>
        <v>0</v>
      </c>
      <c r="N56" s="43">
        <f t="shared" ref="N56:N72" si="8">I56-D56</f>
        <v>-20.981448780000004</v>
      </c>
      <c r="O56" s="45">
        <f>N56/D56</f>
        <v>-1</v>
      </c>
      <c r="P56" s="43">
        <f t="shared" ref="P56" si="9">SUM(P57,P60,P63:P72)</f>
        <v>0</v>
      </c>
      <c r="Q56" s="45">
        <v>0</v>
      </c>
      <c r="R56" s="43">
        <f t="shared" ref="R56" si="10">SUM(R57,R60,R63:R72)</f>
        <v>0</v>
      </c>
      <c r="S56" s="45">
        <f>R56/G56</f>
        <v>0</v>
      </c>
      <c r="T56" s="43">
        <f t="shared" ref="T56" si="11">SUM(T57,T60,T63:T72)</f>
        <v>-20.981448780000004</v>
      </c>
      <c r="U56" s="45">
        <f>T56/G56</f>
        <v>-1</v>
      </c>
      <c r="V56" s="43">
        <f t="shared" ref="V56" si="12">SUM(V57,V60,V63:V72)</f>
        <v>0</v>
      </c>
      <c r="W56" s="45">
        <v>0</v>
      </c>
      <c r="X56" s="44" t="s">
        <v>30</v>
      </c>
    </row>
    <row r="57" spans="1:26" s="29" customFormat="1" ht="157.5" x14ac:dyDescent="0.25">
      <c r="A57" s="23" t="s">
        <v>94</v>
      </c>
      <c r="B57" s="23" t="s">
        <v>96</v>
      </c>
      <c r="C57" s="23" t="s">
        <v>97</v>
      </c>
      <c r="D57" s="25">
        <f>SUM(D58,D59)</f>
        <v>3.2314632000000003</v>
      </c>
      <c r="E57" s="25">
        <f t="shared" ref="E57:H57" si="13">SUM(E58,E59)</f>
        <v>0</v>
      </c>
      <c r="F57" s="25">
        <f t="shared" si="13"/>
        <v>0</v>
      </c>
      <c r="G57" s="25">
        <f t="shared" si="13"/>
        <v>3.2314632000000003</v>
      </c>
      <c r="H57" s="25">
        <f t="shared" si="13"/>
        <v>0</v>
      </c>
      <c r="I57" s="25">
        <f>SUM(I58,I59)</f>
        <v>0</v>
      </c>
      <c r="J57" s="25">
        <f t="shared" ref="J57:M57" si="14">SUM(J58,J59)</f>
        <v>0</v>
      </c>
      <c r="K57" s="25">
        <f t="shared" si="14"/>
        <v>0</v>
      </c>
      <c r="L57" s="25">
        <f t="shared" si="14"/>
        <v>0</v>
      </c>
      <c r="M57" s="25">
        <f t="shared" si="14"/>
        <v>0</v>
      </c>
      <c r="N57" s="25">
        <f t="shared" si="8"/>
        <v>-3.2314632000000003</v>
      </c>
      <c r="O57" s="28">
        <f>N57/D57</f>
        <v>-1</v>
      </c>
      <c r="P57" s="27">
        <v>0</v>
      </c>
      <c r="Q57" s="28">
        <v>0</v>
      </c>
      <c r="R57" s="27">
        <v>0</v>
      </c>
      <c r="S57" s="28">
        <f>R57/G57</f>
        <v>0</v>
      </c>
      <c r="T57" s="25">
        <f>L57-G57</f>
        <v>-3.2314632000000003</v>
      </c>
      <c r="U57" s="28">
        <f>T57/G57</f>
        <v>-1</v>
      </c>
      <c r="V57" s="27">
        <v>0</v>
      </c>
      <c r="W57" s="28">
        <v>0</v>
      </c>
      <c r="X57" s="27" t="s">
        <v>30</v>
      </c>
    </row>
    <row r="58" spans="1:26" ht="189" x14ac:dyDescent="0.25">
      <c r="A58" s="30" t="s">
        <v>94</v>
      </c>
      <c r="B58" s="30" t="s">
        <v>98</v>
      </c>
      <c r="C58" s="30" t="s">
        <v>99</v>
      </c>
      <c r="D58" s="32">
        <f>SUM(E58:H58)</f>
        <v>1.8281942</v>
      </c>
      <c r="E58" s="21" t="s">
        <v>30</v>
      </c>
      <c r="F58" s="21" t="s">
        <v>30</v>
      </c>
      <c r="G58" s="32">
        <v>1.8281942</v>
      </c>
      <c r="H58" s="21" t="s">
        <v>30</v>
      </c>
      <c r="I58" s="22">
        <f t="shared" si="5"/>
        <v>0</v>
      </c>
      <c r="J58" s="22">
        <v>0</v>
      </c>
      <c r="K58" s="22">
        <v>0</v>
      </c>
      <c r="L58" s="22">
        <v>0</v>
      </c>
      <c r="M58" s="22">
        <v>0</v>
      </c>
      <c r="N58" s="32">
        <f t="shared" si="8"/>
        <v>-1.8281942</v>
      </c>
      <c r="O58" s="48">
        <f t="shared" ref="O58:O71" si="15">N58/D58</f>
        <v>-1</v>
      </c>
      <c r="P58" s="21">
        <v>0</v>
      </c>
      <c r="Q58" s="48">
        <v>0</v>
      </c>
      <c r="R58" s="21">
        <v>0</v>
      </c>
      <c r="S58" s="48">
        <f t="shared" ref="S58:S71" si="16">R58/G58</f>
        <v>0</v>
      </c>
      <c r="T58" s="32">
        <f t="shared" ref="T58:T72" si="17">L58-G58</f>
        <v>-1.8281942</v>
      </c>
      <c r="U58" s="48">
        <f t="shared" ref="U58:U71" si="18">T58/G58</f>
        <v>-1</v>
      </c>
      <c r="V58" s="21">
        <v>0</v>
      </c>
      <c r="W58" s="48">
        <v>0</v>
      </c>
      <c r="X58" s="21" t="s">
        <v>30</v>
      </c>
    </row>
    <row r="59" spans="1:26" s="53" customFormat="1" ht="346.5" x14ac:dyDescent="0.25">
      <c r="A59" s="49" t="s">
        <v>94</v>
      </c>
      <c r="B59" s="49" t="s">
        <v>100</v>
      </c>
      <c r="C59" s="49" t="s">
        <v>101</v>
      </c>
      <c r="D59" s="50">
        <f t="shared" si="1"/>
        <v>1.4032690000000001</v>
      </c>
      <c r="E59" s="51" t="s">
        <v>30</v>
      </c>
      <c r="F59" s="51" t="s">
        <v>30</v>
      </c>
      <c r="G59" s="50">
        <v>1.4032690000000001</v>
      </c>
      <c r="H59" s="51" t="s">
        <v>30</v>
      </c>
      <c r="I59" s="51">
        <f t="shared" ref="I59" si="19">SUM(J59:M59)</f>
        <v>0</v>
      </c>
      <c r="J59" s="51">
        <v>0</v>
      </c>
      <c r="K59" s="51">
        <v>0</v>
      </c>
      <c r="L59" s="51">
        <v>0</v>
      </c>
      <c r="M59" s="51">
        <v>0</v>
      </c>
      <c r="N59" s="50">
        <f t="shared" si="8"/>
        <v>-1.4032690000000001</v>
      </c>
      <c r="O59" s="52">
        <f>N59/D59</f>
        <v>-1</v>
      </c>
      <c r="P59" s="51">
        <v>0</v>
      </c>
      <c r="Q59" s="52">
        <v>0</v>
      </c>
      <c r="R59" s="51">
        <v>0</v>
      </c>
      <c r="S59" s="52">
        <f t="shared" si="16"/>
        <v>0</v>
      </c>
      <c r="T59" s="50">
        <f t="shared" si="17"/>
        <v>-1.4032690000000001</v>
      </c>
      <c r="U59" s="52">
        <f t="shared" si="18"/>
        <v>-1</v>
      </c>
      <c r="V59" s="51">
        <v>0</v>
      </c>
      <c r="W59" s="52">
        <v>0</v>
      </c>
      <c r="X59" s="51" t="s">
        <v>30</v>
      </c>
    </row>
    <row r="60" spans="1:26" s="29" customFormat="1" ht="110.25" x14ac:dyDescent="0.25">
      <c r="A60" s="23" t="s">
        <v>94</v>
      </c>
      <c r="B60" s="23" t="s">
        <v>102</v>
      </c>
      <c r="C60" s="23" t="s">
        <v>103</v>
      </c>
      <c r="D60" s="25">
        <f>SUM(D61,D62)</f>
        <v>1.3239690500000001</v>
      </c>
      <c r="E60" s="25">
        <f t="shared" ref="E60:M60" si="20">SUM(E61,E62)</f>
        <v>0</v>
      </c>
      <c r="F60" s="25">
        <f t="shared" si="20"/>
        <v>0</v>
      </c>
      <c r="G60" s="25">
        <f t="shared" si="20"/>
        <v>1.3239690500000001</v>
      </c>
      <c r="H60" s="25">
        <f t="shared" si="20"/>
        <v>0</v>
      </c>
      <c r="I60" s="25">
        <f t="shared" si="20"/>
        <v>0</v>
      </c>
      <c r="J60" s="25">
        <f t="shared" si="20"/>
        <v>0</v>
      </c>
      <c r="K60" s="25">
        <f t="shared" si="20"/>
        <v>0</v>
      </c>
      <c r="L60" s="25">
        <f t="shared" si="20"/>
        <v>0</v>
      </c>
      <c r="M60" s="25">
        <f t="shared" si="20"/>
        <v>0</v>
      </c>
      <c r="N60" s="25">
        <f t="shared" si="8"/>
        <v>-1.3239690500000001</v>
      </c>
      <c r="O60" s="28">
        <f t="shared" si="15"/>
        <v>-1</v>
      </c>
      <c r="P60" s="27">
        <v>0</v>
      </c>
      <c r="Q60" s="28">
        <v>0</v>
      </c>
      <c r="R60" s="27">
        <v>0</v>
      </c>
      <c r="S60" s="28">
        <f t="shared" si="16"/>
        <v>0</v>
      </c>
      <c r="T60" s="25">
        <f t="shared" si="17"/>
        <v>-1.3239690500000001</v>
      </c>
      <c r="U60" s="28">
        <f t="shared" si="18"/>
        <v>-1</v>
      </c>
      <c r="V60" s="27">
        <v>0</v>
      </c>
      <c r="W60" s="28">
        <v>0</v>
      </c>
      <c r="X60" s="27" t="s">
        <v>30</v>
      </c>
    </row>
    <row r="61" spans="1:26" ht="157.5" x14ac:dyDescent="0.25">
      <c r="A61" s="30" t="s">
        <v>94</v>
      </c>
      <c r="B61" s="30" t="s">
        <v>104</v>
      </c>
      <c r="C61" s="30" t="s">
        <v>105</v>
      </c>
      <c r="D61" s="32">
        <f>SUM(E61:H61)</f>
        <v>0</v>
      </c>
      <c r="E61" s="22" t="s">
        <v>30</v>
      </c>
      <c r="F61" s="22" t="s">
        <v>30</v>
      </c>
      <c r="G61" s="54">
        <v>0</v>
      </c>
      <c r="H61" s="22" t="s">
        <v>30</v>
      </c>
      <c r="I61" s="22">
        <f t="shared" ref="I61" si="21">SUM(J61:M61)</f>
        <v>0</v>
      </c>
      <c r="J61" s="22">
        <v>0</v>
      </c>
      <c r="K61" s="22">
        <v>0</v>
      </c>
      <c r="L61" s="22">
        <v>0</v>
      </c>
      <c r="M61" s="22">
        <v>0</v>
      </c>
      <c r="N61" s="32">
        <f t="shared" si="8"/>
        <v>0</v>
      </c>
      <c r="O61" s="48">
        <v>0</v>
      </c>
      <c r="P61" s="21">
        <v>0</v>
      </c>
      <c r="Q61" s="48">
        <v>0</v>
      </c>
      <c r="R61" s="21">
        <v>0</v>
      </c>
      <c r="S61" s="48">
        <v>0</v>
      </c>
      <c r="T61" s="32">
        <f>SUM(L61,-G61)</f>
        <v>0</v>
      </c>
      <c r="U61" s="48">
        <v>0</v>
      </c>
      <c r="V61" s="21">
        <v>0</v>
      </c>
      <c r="W61" s="48">
        <v>0</v>
      </c>
      <c r="X61" s="21" t="s">
        <v>30</v>
      </c>
    </row>
    <row r="62" spans="1:26" s="53" customFormat="1" ht="236.25" x14ac:dyDescent="0.25">
      <c r="A62" s="49" t="s">
        <v>94</v>
      </c>
      <c r="B62" s="49" t="s">
        <v>106</v>
      </c>
      <c r="C62" s="49" t="s">
        <v>107</v>
      </c>
      <c r="D62" s="50">
        <f t="shared" si="1"/>
        <v>1.3239690500000001</v>
      </c>
      <c r="E62" s="51" t="s">
        <v>30</v>
      </c>
      <c r="F62" s="51" t="s">
        <v>30</v>
      </c>
      <c r="G62" s="50">
        <v>1.3239690500000001</v>
      </c>
      <c r="H62" s="51" t="s">
        <v>30</v>
      </c>
      <c r="I62" s="51">
        <f t="shared" si="5"/>
        <v>0</v>
      </c>
      <c r="J62" s="51">
        <v>0</v>
      </c>
      <c r="K62" s="51">
        <v>0</v>
      </c>
      <c r="L62" s="51">
        <v>0</v>
      </c>
      <c r="M62" s="51">
        <v>0</v>
      </c>
      <c r="N62" s="50">
        <f t="shared" si="8"/>
        <v>-1.3239690500000001</v>
      </c>
      <c r="O62" s="52">
        <f t="shared" si="15"/>
        <v>-1</v>
      </c>
      <c r="P62" s="51">
        <v>0</v>
      </c>
      <c r="Q62" s="52">
        <v>0</v>
      </c>
      <c r="R62" s="51">
        <v>0</v>
      </c>
      <c r="S62" s="52">
        <f t="shared" si="16"/>
        <v>0</v>
      </c>
      <c r="T62" s="50">
        <f t="shared" si="17"/>
        <v>-1.3239690500000001</v>
      </c>
      <c r="U62" s="52">
        <f t="shared" si="18"/>
        <v>-1</v>
      </c>
      <c r="V62" s="51">
        <v>0</v>
      </c>
      <c r="W62" s="52">
        <v>0</v>
      </c>
      <c r="X62" s="51" t="s">
        <v>30</v>
      </c>
    </row>
    <row r="63" spans="1:26" s="3" customFormat="1" ht="157.5" x14ac:dyDescent="0.25">
      <c r="A63" s="55" t="s">
        <v>94</v>
      </c>
      <c r="B63" s="55" t="s">
        <v>108</v>
      </c>
      <c r="C63" s="55" t="s">
        <v>109</v>
      </c>
      <c r="D63" s="32">
        <f>SUM(E63:H63)</f>
        <v>0.98014559999999995</v>
      </c>
      <c r="E63" s="54">
        <v>0</v>
      </c>
      <c r="F63" s="54">
        <v>0</v>
      </c>
      <c r="G63" s="54">
        <v>0.98014559999999995</v>
      </c>
      <c r="H63" s="54">
        <v>0</v>
      </c>
      <c r="I63" s="22">
        <f t="shared" ref="I63:I72" si="22">SUM(J63:M63)</f>
        <v>0</v>
      </c>
      <c r="J63" s="22">
        <v>0</v>
      </c>
      <c r="K63" s="22">
        <v>0</v>
      </c>
      <c r="L63" s="22">
        <v>0</v>
      </c>
      <c r="M63" s="22">
        <v>0</v>
      </c>
      <c r="N63" s="54">
        <f t="shared" si="8"/>
        <v>-0.98014559999999995</v>
      </c>
      <c r="O63" s="56">
        <v>0</v>
      </c>
      <c r="P63" s="22">
        <v>0</v>
      </c>
      <c r="Q63" s="56">
        <v>0</v>
      </c>
      <c r="R63" s="22">
        <v>0</v>
      </c>
      <c r="S63" s="56">
        <v>0</v>
      </c>
      <c r="T63" s="54">
        <f t="shared" si="17"/>
        <v>-0.98014559999999995</v>
      </c>
      <c r="U63" s="56">
        <v>0</v>
      </c>
      <c r="V63" s="22">
        <v>0</v>
      </c>
      <c r="W63" s="56">
        <v>0</v>
      </c>
      <c r="X63" s="22" t="s">
        <v>30</v>
      </c>
    </row>
    <row r="64" spans="1:26" ht="157.5" x14ac:dyDescent="0.25">
      <c r="A64" s="30" t="s">
        <v>94</v>
      </c>
      <c r="B64" s="30" t="s">
        <v>110</v>
      </c>
      <c r="C64" s="30" t="s">
        <v>111</v>
      </c>
      <c r="D64" s="32">
        <f t="shared" si="1"/>
        <v>4.4130276000000004</v>
      </c>
      <c r="E64" s="54">
        <v>0</v>
      </c>
      <c r="F64" s="54">
        <v>0</v>
      </c>
      <c r="G64" s="54">
        <v>4.4130276000000004</v>
      </c>
      <c r="H64" s="54">
        <v>0</v>
      </c>
      <c r="I64" s="22">
        <f t="shared" si="22"/>
        <v>0</v>
      </c>
      <c r="J64" s="22">
        <v>0</v>
      </c>
      <c r="K64" s="22">
        <v>0</v>
      </c>
      <c r="L64" s="22">
        <v>0</v>
      </c>
      <c r="M64" s="22">
        <v>0</v>
      </c>
      <c r="N64" s="54">
        <f t="shared" si="8"/>
        <v>-4.4130276000000004</v>
      </c>
      <c r="O64" s="48">
        <f t="shared" si="15"/>
        <v>-1</v>
      </c>
      <c r="P64" s="21">
        <v>0</v>
      </c>
      <c r="Q64" s="48">
        <v>0</v>
      </c>
      <c r="R64" s="21">
        <v>0</v>
      </c>
      <c r="S64" s="48">
        <f t="shared" si="16"/>
        <v>0</v>
      </c>
      <c r="T64" s="54">
        <f t="shared" si="17"/>
        <v>-4.4130276000000004</v>
      </c>
      <c r="U64" s="48">
        <f t="shared" si="18"/>
        <v>-1</v>
      </c>
      <c r="V64" s="21">
        <v>0</v>
      </c>
      <c r="W64" s="48">
        <v>0</v>
      </c>
      <c r="X64" s="21" t="s">
        <v>30</v>
      </c>
      <c r="Z64" s="57"/>
    </row>
    <row r="65" spans="1:24" ht="157.5" x14ac:dyDescent="0.25">
      <c r="A65" s="30" t="s">
        <v>94</v>
      </c>
      <c r="B65" s="30" t="s">
        <v>112</v>
      </c>
      <c r="C65" s="30" t="s">
        <v>113</v>
      </c>
      <c r="D65" s="32">
        <f t="shared" si="1"/>
        <v>2.3533895999999999</v>
      </c>
      <c r="E65" s="54">
        <v>0</v>
      </c>
      <c r="F65" s="54">
        <v>0</v>
      </c>
      <c r="G65" s="54">
        <v>2.3533895999999999</v>
      </c>
      <c r="H65" s="54">
        <v>0</v>
      </c>
      <c r="I65" s="22">
        <f t="shared" si="22"/>
        <v>0</v>
      </c>
      <c r="J65" s="22">
        <v>0</v>
      </c>
      <c r="K65" s="22">
        <v>0</v>
      </c>
      <c r="L65" s="22">
        <v>0</v>
      </c>
      <c r="M65" s="22">
        <v>0</v>
      </c>
      <c r="N65" s="54">
        <f t="shared" si="8"/>
        <v>-2.3533895999999999</v>
      </c>
      <c r="O65" s="48">
        <f t="shared" si="15"/>
        <v>-1</v>
      </c>
      <c r="P65" s="21">
        <v>0</v>
      </c>
      <c r="Q65" s="48">
        <v>0</v>
      </c>
      <c r="R65" s="21">
        <v>0</v>
      </c>
      <c r="S65" s="48">
        <f t="shared" si="16"/>
        <v>0</v>
      </c>
      <c r="T65" s="54">
        <f t="shared" si="17"/>
        <v>-2.3533895999999999</v>
      </c>
      <c r="U65" s="48">
        <f t="shared" si="18"/>
        <v>-1</v>
      </c>
      <c r="V65" s="21">
        <v>0</v>
      </c>
      <c r="W65" s="48">
        <v>0</v>
      </c>
      <c r="X65" s="21" t="s">
        <v>30</v>
      </c>
    </row>
    <row r="66" spans="1:24" ht="157.5" x14ac:dyDescent="0.25">
      <c r="A66" s="30" t="s">
        <v>94</v>
      </c>
      <c r="B66" s="30" t="s">
        <v>114</v>
      </c>
      <c r="C66" s="30" t="s">
        <v>115</v>
      </c>
      <c r="D66" s="32">
        <f>SUM(E66:H66)</f>
        <v>0.81955920000000004</v>
      </c>
      <c r="E66" s="54">
        <v>0</v>
      </c>
      <c r="F66" s="54">
        <v>0</v>
      </c>
      <c r="G66" s="54">
        <v>0.81955920000000004</v>
      </c>
      <c r="H66" s="54">
        <v>0</v>
      </c>
      <c r="I66" s="22">
        <f t="shared" si="22"/>
        <v>0</v>
      </c>
      <c r="J66" s="22">
        <v>0</v>
      </c>
      <c r="K66" s="22">
        <v>0</v>
      </c>
      <c r="L66" s="22">
        <v>0</v>
      </c>
      <c r="M66" s="22">
        <v>0</v>
      </c>
      <c r="N66" s="54">
        <f t="shared" si="8"/>
        <v>-0.81955920000000004</v>
      </c>
      <c r="O66" s="48">
        <f t="shared" si="15"/>
        <v>-1</v>
      </c>
      <c r="P66" s="21">
        <v>0</v>
      </c>
      <c r="Q66" s="48">
        <v>0</v>
      </c>
      <c r="R66" s="21">
        <v>0</v>
      </c>
      <c r="S66" s="48">
        <f t="shared" si="16"/>
        <v>0</v>
      </c>
      <c r="T66" s="54">
        <f t="shared" si="17"/>
        <v>-0.81955920000000004</v>
      </c>
      <c r="U66" s="48">
        <f t="shared" si="18"/>
        <v>-1</v>
      </c>
      <c r="V66" s="21">
        <v>0</v>
      </c>
      <c r="W66" s="48">
        <v>0</v>
      </c>
      <c r="X66" s="21" t="s">
        <v>30</v>
      </c>
    </row>
    <row r="67" spans="1:24" ht="141.75" x14ac:dyDescent="0.25">
      <c r="A67" s="30" t="s">
        <v>94</v>
      </c>
      <c r="B67" s="30" t="s">
        <v>116</v>
      </c>
      <c r="C67" s="30" t="s">
        <v>117</v>
      </c>
      <c r="D67" s="32">
        <f>SUM(E67:H67)</f>
        <v>2.3501712000000001</v>
      </c>
      <c r="E67" s="54">
        <v>0</v>
      </c>
      <c r="F67" s="54">
        <v>0</v>
      </c>
      <c r="G67" s="54">
        <v>2.3501712000000001</v>
      </c>
      <c r="H67" s="54">
        <v>0</v>
      </c>
      <c r="I67" s="22">
        <f t="shared" si="22"/>
        <v>0</v>
      </c>
      <c r="J67" s="22">
        <v>0</v>
      </c>
      <c r="K67" s="22">
        <v>0</v>
      </c>
      <c r="L67" s="22">
        <v>0</v>
      </c>
      <c r="M67" s="22">
        <v>0</v>
      </c>
      <c r="N67" s="54">
        <f t="shared" si="8"/>
        <v>-2.3501712000000001</v>
      </c>
      <c r="O67" s="48">
        <f t="shared" si="15"/>
        <v>-1</v>
      </c>
      <c r="P67" s="21">
        <v>0</v>
      </c>
      <c r="Q67" s="48">
        <v>0</v>
      </c>
      <c r="R67" s="21">
        <v>0</v>
      </c>
      <c r="S67" s="48">
        <f t="shared" si="16"/>
        <v>0</v>
      </c>
      <c r="T67" s="54">
        <f t="shared" si="17"/>
        <v>-2.3501712000000001</v>
      </c>
      <c r="U67" s="48">
        <f t="shared" si="18"/>
        <v>-1</v>
      </c>
      <c r="V67" s="21">
        <v>0</v>
      </c>
      <c r="W67" s="48">
        <v>0</v>
      </c>
      <c r="X67" s="21">
        <v>0</v>
      </c>
    </row>
    <row r="68" spans="1:24" ht="78.75" x14ac:dyDescent="0.25">
      <c r="A68" s="30" t="s">
        <v>94</v>
      </c>
      <c r="B68" s="30" t="s">
        <v>118</v>
      </c>
      <c r="C68" s="30" t="s">
        <v>119</v>
      </c>
      <c r="D68" s="32">
        <f>SUM(E68:H68)</f>
        <v>3.8724021500000001</v>
      </c>
      <c r="E68" s="54">
        <v>0</v>
      </c>
      <c r="F68" s="54">
        <v>0</v>
      </c>
      <c r="G68" s="54">
        <v>3.8724021500000001</v>
      </c>
      <c r="H68" s="54">
        <v>0</v>
      </c>
      <c r="I68" s="22">
        <f t="shared" si="22"/>
        <v>0</v>
      </c>
      <c r="J68" s="22">
        <v>0</v>
      </c>
      <c r="K68" s="22">
        <v>0</v>
      </c>
      <c r="L68" s="22">
        <v>0</v>
      </c>
      <c r="M68" s="22">
        <v>0</v>
      </c>
      <c r="N68" s="54">
        <f t="shared" si="8"/>
        <v>-3.8724021500000001</v>
      </c>
      <c r="O68" s="48">
        <f t="shared" si="15"/>
        <v>-1</v>
      </c>
      <c r="P68" s="21">
        <v>0</v>
      </c>
      <c r="Q68" s="48">
        <v>0</v>
      </c>
      <c r="R68" s="21">
        <v>0</v>
      </c>
      <c r="S68" s="48">
        <f t="shared" si="16"/>
        <v>0</v>
      </c>
      <c r="T68" s="54">
        <f t="shared" si="17"/>
        <v>-3.8724021500000001</v>
      </c>
      <c r="U68" s="48">
        <f t="shared" si="18"/>
        <v>-1</v>
      </c>
      <c r="V68" s="21">
        <v>0</v>
      </c>
      <c r="W68" s="48">
        <v>0</v>
      </c>
      <c r="X68" s="21" t="s">
        <v>30</v>
      </c>
    </row>
    <row r="69" spans="1:24" ht="78.75" x14ac:dyDescent="0.25">
      <c r="A69" s="30" t="s">
        <v>94</v>
      </c>
      <c r="B69" s="30" t="s">
        <v>120</v>
      </c>
      <c r="C69" s="30" t="s">
        <v>121</v>
      </c>
      <c r="D69" s="32">
        <f t="shared" ref="D69:D72" si="23">SUM(E69:H69)</f>
        <v>0</v>
      </c>
      <c r="E69" s="54">
        <v>0</v>
      </c>
      <c r="F69" s="54">
        <v>0</v>
      </c>
      <c r="G69" s="54">
        <v>0</v>
      </c>
      <c r="H69" s="54">
        <v>0</v>
      </c>
      <c r="I69" s="22">
        <f t="shared" si="22"/>
        <v>0</v>
      </c>
      <c r="J69" s="22">
        <v>0</v>
      </c>
      <c r="K69" s="22">
        <v>0</v>
      </c>
      <c r="L69" s="22">
        <v>0</v>
      </c>
      <c r="M69" s="22">
        <v>0</v>
      </c>
      <c r="N69" s="54">
        <f t="shared" si="8"/>
        <v>0</v>
      </c>
      <c r="O69" s="48">
        <v>0</v>
      </c>
      <c r="P69" s="21">
        <v>0</v>
      </c>
      <c r="Q69" s="48">
        <v>0</v>
      </c>
      <c r="R69" s="21">
        <v>0</v>
      </c>
      <c r="S69" s="48">
        <v>0</v>
      </c>
      <c r="T69" s="54">
        <f t="shared" si="17"/>
        <v>0</v>
      </c>
      <c r="U69" s="48">
        <v>0</v>
      </c>
      <c r="V69" s="21">
        <v>0</v>
      </c>
      <c r="W69" s="48">
        <v>0</v>
      </c>
      <c r="X69" s="21" t="s">
        <v>30</v>
      </c>
    </row>
    <row r="70" spans="1:24" ht="94.5" x14ac:dyDescent="0.25">
      <c r="A70" s="30" t="s">
        <v>94</v>
      </c>
      <c r="B70" s="30" t="s">
        <v>122</v>
      </c>
      <c r="C70" s="30" t="s">
        <v>123</v>
      </c>
      <c r="D70" s="32">
        <f t="shared" si="23"/>
        <v>0</v>
      </c>
      <c r="E70" s="54">
        <v>0</v>
      </c>
      <c r="F70" s="54">
        <v>0</v>
      </c>
      <c r="G70" s="54">
        <v>0</v>
      </c>
      <c r="H70" s="54">
        <v>0</v>
      </c>
      <c r="I70" s="22">
        <f t="shared" si="22"/>
        <v>0</v>
      </c>
      <c r="J70" s="22">
        <v>0</v>
      </c>
      <c r="K70" s="22">
        <v>0</v>
      </c>
      <c r="L70" s="22">
        <v>0</v>
      </c>
      <c r="M70" s="22">
        <v>0</v>
      </c>
      <c r="N70" s="54">
        <f t="shared" si="8"/>
        <v>0</v>
      </c>
      <c r="O70" s="48">
        <v>0</v>
      </c>
      <c r="P70" s="21">
        <v>0</v>
      </c>
      <c r="Q70" s="48">
        <v>0</v>
      </c>
      <c r="R70" s="21">
        <v>0</v>
      </c>
      <c r="S70" s="48">
        <v>0</v>
      </c>
      <c r="T70" s="54">
        <f t="shared" si="17"/>
        <v>0</v>
      </c>
      <c r="U70" s="48">
        <v>0</v>
      </c>
      <c r="V70" s="21">
        <v>0</v>
      </c>
      <c r="W70" s="48">
        <v>0</v>
      </c>
      <c r="X70" s="21" t="s">
        <v>30</v>
      </c>
    </row>
    <row r="71" spans="1:24" ht="78.75" x14ac:dyDescent="0.25">
      <c r="A71" s="30" t="s">
        <v>94</v>
      </c>
      <c r="B71" s="30" t="s">
        <v>124</v>
      </c>
      <c r="C71" s="30" t="s">
        <v>125</v>
      </c>
      <c r="D71" s="32">
        <f t="shared" si="23"/>
        <v>1.63732118</v>
      </c>
      <c r="E71" s="54">
        <v>0</v>
      </c>
      <c r="F71" s="54">
        <v>0</v>
      </c>
      <c r="G71" s="54">
        <v>1.63732118</v>
      </c>
      <c r="H71" s="54">
        <v>0</v>
      </c>
      <c r="I71" s="22">
        <f t="shared" si="22"/>
        <v>0</v>
      </c>
      <c r="J71" s="22">
        <v>0</v>
      </c>
      <c r="K71" s="22">
        <v>0</v>
      </c>
      <c r="L71" s="22">
        <v>0</v>
      </c>
      <c r="M71" s="22">
        <v>0</v>
      </c>
      <c r="N71" s="54">
        <f t="shared" si="8"/>
        <v>-1.63732118</v>
      </c>
      <c r="O71" s="48">
        <f t="shared" si="15"/>
        <v>-1</v>
      </c>
      <c r="P71" s="21">
        <v>0</v>
      </c>
      <c r="Q71" s="48">
        <v>0</v>
      </c>
      <c r="R71" s="21">
        <v>0</v>
      </c>
      <c r="S71" s="48">
        <f t="shared" si="16"/>
        <v>0</v>
      </c>
      <c r="T71" s="54">
        <f t="shared" si="17"/>
        <v>-1.63732118</v>
      </c>
      <c r="U71" s="48">
        <f t="shared" si="18"/>
        <v>-1</v>
      </c>
      <c r="V71" s="21">
        <v>0</v>
      </c>
      <c r="W71" s="48">
        <v>0</v>
      </c>
      <c r="X71" s="21" t="s">
        <v>30</v>
      </c>
    </row>
    <row r="72" spans="1:24" ht="47.25" x14ac:dyDescent="0.25">
      <c r="A72" s="30" t="s">
        <v>94</v>
      </c>
      <c r="B72" s="30" t="s">
        <v>126</v>
      </c>
      <c r="C72" s="30" t="s">
        <v>127</v>
      </c>
      <c r="D72" s="32">
        <f t="shared" si="23"/>
        <v>0</v>
      </c>
      <c r="E72" s="54">
        <v>0</v>
      </c>
      <c r="F72" s="54">
        <v>0</v>
      </c>
      <c r="G72" s="54">
        <v>0</v>
      </c>
      <c r="H72" s="54">
        <v>0</v>
      </c>
      <c r="I72" s="22">
        <f t="shared" si="22"/>
        <v>0</v>
      </c>
      <c r="J72" s="22">
        <v>0</v>
      </c>
      <c r="K72" s="22">
        <v>0</v>
      </c>
      <c r="L72" s="22">
        <v>0</v>
      </c>
      <c r="M72" s="22">
        <v>0</v>
      </c>
      <c r="N72" s="54">
        <f t="shared" si="8"/>
        <v>0</v>
      </c>
      <c r="O72" s="48">
        <v>0</v>
      </c>
      <c r="P72" s="21">
        <v>0</v>
      </c>
      <c r="Q72" s="48">
        <v>0</v>
      </c>
      <c r="R72" s="21">
        <v>0</v>
      </c>
      <c r="S72" s="48">
        <v>0</v>
      </c>
      <c r="T72" s="54">
        <f t="shared" si="17"/>
        <v>0</v>
      </c>
      <c r="U72" s="48">
        <v>0</v>
      </c>
      <c r="V72" s="21">
        <v>0</v>
      </c>
      <c r="W72" s="48">
        <v>0</v>
      </c>
      <c r="X72" s="21" t="s">
        <v>30</v>
      </c>
    </row>
    <row r="73" spans="1:24" x14ac:dyDescent="0.25">
      <c r="A73" s="30" t="s">
        <v>89</v>
      </c>
      <c r="B73" s="30"/>
      <c r="C73" s="31"/>
      <c r="D73" s="32"/>
      <c r="E73" s="21"/>
      <c r="F73" s="21"/>
      <c r="G73" s="32"/>
      <c r="H73" s="21"/>
      <c r="I73" s="22"/>
      <c r="J73" s="22"/>
      <c r="K73" s="22"/>
      <c r="L73" s="22"/>
      <c r="M73" s="22"/>
      <c r="N73" s="32"/>
      <c r="O73" s="48"/>
      <c r="P73" s="21"/>
      <c r="Q73" s="48"/>
      <c r="R73" s="21"/>
      <c r="S73" s="48"/>
      <c r="T73" s="32"/>
      <c r="U73" s="48"/>
      <c r="V73" s="21"/>
      <c r="W73" s="48"/>
      <c r="X73" s="21"/>
    </row>
    <row r="74" spans="1:24" ht="47.25" x14ac:dyDescent="0.25">
      <c r="A74" s="30" t="s">
        <v>128</v>
      </c>
      <c r="B74" s="30" t="s">
        <v>129</v>
      </c>
      <c r="C74" s="31" t="s">
        <v>51</v>
      </c>
      <c r="D74" s="21" t="s">
        <v>30</v>
      </c>
      <c r="E74" s="21" t="s">
        <v>30</v>
      </c>
      <c r="F74" s="21" t="s">
        <v>30</v>
      </c>
      <c r="G74" s="21" t="s">
        <v>30</v>
      </c>
      <c r="H74" s="21" t="s">
        <v>30</v>
      </c>
      <c r="I74" s="22" t="s">
        <v>30</v>
      </c>
      <c r="J74" s="22" t="s">
        <v>30</v>
      </c>
      <c r="K74" s="22" t="s">
        <v>30</v>
      </c>
      <c r="L74" s="22" t="s">
        <v>30</v>
      </c>
      <c r="M74" s="22" t="s">
        <v>30</v>
      </c>
      <c r="N74" s="21" t="s">
        <v>30</v>
      </c>
      <c r="O74" s="21" t="s">
        <v>30</v>
      </c>
      <c r="P74" s="21" t="s">
        <v>30</v>
      </c>
      <c r="Q74" s="21" t="s">
        <v>30</v>
      </c>
      <c r="R74" s="21" t="s">
        <v>30</v>
      </c>
      <c r="S74" s="21" t="s">
        <v>30</v>
      </c>
      <c r="T74" s="21" t="s">
        <v>30</v>
      </c>
      <c r="U74" s="21" t="s">
        <v>30</v>
      </c>
      <c r="V74" s="21" t="s">
        <v>30</v>
      </c>
      <c r="W74" s="21" t="s">
        <v>30</v>
      </c>
      <c r="X74" s="21" t="s">
        <v>30</v>
      </c>
    </row>
    <row r="75" spans="1:24" ht="47.25" x14ac:dyDescent="0.25">
      <c r="A75" s="30" t="s">
        <v>130</v>
      </c>
      <c r="B75" s="30" t="s">
        <v>131</v>
      </c>
      <c r="C75" s="31" t="s">
        <v>51</v>
      </c>
      <c r="D75" s="21" t="s">
        <v>30</v>
      </c>
      <c r="E75" s="21" t="s">
        <v>30</v>
      </c>
      <c r="F75" s="21" t="s">
        <v>30</v>
      </c>
      <c r="G75" s="21" t="s">
        <v>30</v>
      </c>
      <c r="H75" s="21" t="s">
        <v>30</v>
      </c>
      <c r="I75" s="22" t="s">
        <v>30</v>
      </c>
      <c r="J75" s="22" t="s">
        <v>30</v>
      </c>
      <c r="K75" s="22" t="s">
        <v>30</v>
      </c>
      <c r="L75" s="22" t="s">
        <v>30</v>
      </c>
      <c r="M75" s="22" t="s">
        <v>30</v>
      </c>
      <c r="N75" s="21" t="s">
        <v>30</v>
      </c>
      <c r="O75" s="21" t="s">
        <v>30</v>
      </c>
      <c r="P75" s="21" t="s">
        <v>30</v>
      </c>
      <c r="Q75" s="21" t="s">
        <v>30</v>
      </c>
      <c r="R75" s="21" t="s">
        <v>30</v>
      </c>
      <c r="S75" s="21" t="s">
        <v>30</v>
      </c>
      <c r="T75" s="21" t="s">
        <v>30</v>
      </c>
      <c r="U75" s="21" t="s">
        <v>30</v>
      </c>
      <c r="V75" s="21" t="s">
        <v>30</v>
      </c>
      <c r="W75" s="21" t="s">
        <v>30</v>
      </c>
      <c r="X75" s="21" t="s">
        <v>30</v>
      </c>
    </row>
    <row r="76" spans="1:24" ht="31.5" x14ac:dyDescent="0.25">
      <c r="A76" s="30" t="s">
        <v>132</v>
      </c>
      <c r="B76" s="30" t="s">
        <v>133</v>
      </c>
      <c r="C76" s="31" t="s">
        <v>51</v>
      </c>
      <c r="D76" s="21" t="s">
        <v>30</v>
      </c>
      <c r="E76" s="21" t="s">
        <v>30</v>
      </c>
      <c r="F76" s="21" t="s">
        <v>30</v>
      </c>
      <c r="G76" s="21" t="s">
        <v>30</v>
      </c>
      <c r="H76" s="21" t="s">
        <v>30</v>
      </c>
      <c r="I76" s="22" t="s">
        <v>30</v>
      </c>
      <c r="J76" s="22" t="s">
        <v>30</v>
      </c>
      <c r="K76" s="22" t="s">
        <v>30</v>
      </c>
      <c r="L76" s="22" t="s">
        <v>30</v>
      </c>
      <c r="M76" s="22" t="s">
        <v>30</v>
      </c>
      <c r="N76" s="21" t="s">
        <v>30</v>
      </c>
      <c r="O76" s="21" t="s">
        <v>30</v>
      </c>
      <c r="P76" s="21" t="s">
        <v>30</v>
      </c>
      <c r="Q76" s="21" t="s">
        <v>30</v>
      </c>
      <c r="R76" s="21" t="s">
        <v>30</v>
      </c>
      <c r="S76" s="21" t="s">
        <v>30</v>
      </c>
      <c r="T76" s="21" t="s">
        <v>30</v>
      </c>
      <c r="U76" s="21" t="s">
        <v>30</v>
      </c>
      <c r="V76" s="21" t="s">
        <v>30</v>
      </c>
      <c r="W76" s="21" t="s">
        <v>30</v>
      </c>
      <c r="X76" s="21" t="s">
        <v>30</v>
      </c>
    </row>
    <row r="77" spans="1:24" ht="31.5" x14ac:dyDescent="0.25">
      <c r="A77" s="30" t="s">
        <v>134</v>
      </c>
      <c r="B77" s="30" t="s">
        <v>135</v>
      </c>
      <c r="C77" s="31" t="s">
        <v>51</v>
      </c>
      <c r="D77" s="21" t="s">
        <v>30</v>
      </c>
      <c r="E77" s="21" t="s">
        <v>30</v>
      </c>
      <c r="F77" s="21" t="s">
        <v>30</v>
      </c>
      <c r="G77" s="21" t="s">
        <v>30</v>
      </c>
      <c r="H77" s="21" t="s">
        <v>30</v>
      </c>
      <c r="I77" s="22" t="s">
        <v>30</v>
      </c>
      <c r="J77" s="22" t="s">
        <v>30</v>
      </c>
      <c r="K77" s="22" t="s">
        <v>30</v>
      </c>
      <c r="L77" s="22" t="s">
        <v>30</v>
      </c>
      <c r="M77" s="22" t="s">
        <v>30</v>
      </c>
      <c r="N77" s="21" t="s">
        <v>30</v>
      </c>
      <c r="O77" s="21" t="s">
        <v>30</v>
      </c>
      <c r="P77" s="21" t="s">
        <v>30</v>
      </c>
      <c r="Q77" s="21" t="s">
        <v>30</v>
      </c>
      <c r="R77" s="21" t="s">
        <v>30</v>
      </c>
      <c r="S77" s="21" t="s">
        <v>30</v>
      </c>
      <c r="T77" s="21" t="s">
        <v>30</v>
      </c>
      <c r="U77" s="21" t="s">
        <v>30</v>
      </c>
      <c r="V77" s="21" t="s">
        <v>30</v>
      </c>
      <c r="W77" s="21" t="s">
        <v>30</v>
      </c>
      <c r="X77" s="21" t="s">
        <v>30</v>
      </c>
    </row>
    <row r="78" spans="1:24" ht="47.25" x14ac:dyDescent="0.25">
      <c r="A78" s="30" t="s">
        <v>136</v>
      </c>
      <c r="B78" s="30" t="s">
        <v>137</v>
      </c>
      <c r="C78" s="31" t="s">
        <v>51</v>
      </c>
      <c r="D78" s="21" t="s">
        <v>30</v>
      </c>
      <c r="E78" s="21" t="s">
        <v>30</v>
      </c>
      <c r="F78" s="21" t="s">
        <v>30</v>
      </c>
      <c r="G78" s="21" t="s">
        <v>30</v>
      </c>
      <c r="H78" s="21" t="s">
        <v>30</v>
      </c>
      <c r="I78" s="22" t="s">
        <v>30</v>
      </c>
      <c r="J78" s="22" t="s">
        <v>30</v>
      </c>
      <c r="K78" s="22" t="s">
        <v>30</v>
      </c>
      <c r="L78" s="22" t="s">
        <v>30</v>
      </c>
      <c r="M78" s="22" t="s">
        <v>30</v>
      </c>
      <c r="N78" s="21" t="s">
        <v>30</v>
      </c>
      <c r="O78" s="21" t="s">
        <v>30</v>
      </c>
      <c r="P78" s="21" t="s">
        <v>30</v>
      </c>
      <c r="Q78" s="21" t="s">
        <v>30</v>
      </c>
      <c r="R78" s="21" t="s">
        <v>30</v>
      </c>
      <c r="S78" s="21" t="s">
        <v>30</v>
      </c>
      <c r="T78" s="21" t="s">
        <v>30</v>
      </c>
      <c r="U78" s="21" t="s">
        <v>30</v>
      </c>
      <c r="V78" s="21" t="s">
        <v>30</v>
      </c>
      <c r="W78" s="21" t="s">
        <v>30</v>
      </c>
      <c r="X78" s="21" t="s">
        <v>30</v>
      </c>
    </row>
    <row r="79" spans="1:24" ht="63" x14ac:dyDescent="0.25">
      <c r="A79" s="30" t="s">
        <v>138</v>
      </c>
      <c r="B79" s="30" t="s">
        <v>139</v>
      </c>
      <c r="C79" s="31" t="s">
        <v>51</v>
      </c>
      <c r="D79" s="21" t="s">
        <v>30</v>
      </c>
      <c r="E79" s="21" t="s">
        <v>30</v>
      </c>
      <c r="F79" s="21" t="s">
        <v>30</v>
      </c>
      <c r="G79" s="21" t="s">
        <v>30</v>
      </c>
      <c r="H79" s="21" t="s">
        <v>30</v>
      </c>
      <c r="I79" s="22" t="s">
        <v>30</v>
      </c>
      <c r="J79" s="22" t="s">
        <v>30</v>
      </c>
      <c r="K79" s="22" t="s">
        <v>30</v>
      </c>
      <c r="L79" s="22" t="s">
        <v>30</v>
      </c>
      <c r="M79" s="22" t="s">
        <v>30</v>
      </c>
      <c r="N79" s="21" t="s">
        <v>30</v>
      </c>
      <c r="O79" s="21" t="s">
        <v>30</v>
      </c>
      <c r="P79" s="21" t="s">
        <v>30</v>
      </c>
      <c r="Q79" s="21" t="s">
        <v>30</v>
      </c>
      <c r="R79" s="21" t="s">
        <v>30</v>
      </c>
      <c r="S79" s="21" t="s">
        <v>30</v>
      </c>
      <c r="T79" s="21" t="s">
        <v>30</v>
      </c>
      <c r="U79" s="21" t="s">
        <v>30</v>
      </c>
      <c r="V79" s="21" t="s">
        <v>30</v>
      </c>
      <c r="W79" s="21" t="s">
        <v>30</v>
      </c>
      <c r="X79" s="21" t="s">
        <v>30</v>
      </c>
    </row>
    <row r="80" spans="1:24" ht="47.25" x14ac:dyDescent="0.25">
      <c r="A80" s="30" t="s">
        <v>140</v>
      </c>
      <c r="B80" s="30" t="s">
        <v>141</v>
      </c>
      <c r="C80" s="31" t="s">
        <v>51</v>
      </c>
      <c r="D80" s="21" t="s">
        <v>30</v>
      </c>
      <c r="E80" s="21" t="s">
        <v>30</v>
      </c>
      <c r="F80" s="21" t="s">
        <v>30</v>
      </c>
      <c r="G80" s="21" t="s">
        <v>30</v>
      </c>
      <c r="H80" s="21" t="s">
        <v>30</v>
      </c>
      <c r="I80" s="22" t="s">
        <v>30</v>
      </c>
      <c r="J80" s="22" t="s">
        <v>30</v>
      </c>
      <c r="K80" s="22" t="s">
        <v>30</v>
      </c>
      <c r="L80" s="22" t="s">
        <v>30</v>
      </c>
      <c r="M80" s="22" t="s">
        <v>30</v>
      </c>
      <c r="N80" s="21" t="s">
        <v>30</v>
      </c>
      <c r="O80" s="21" t="s">
        <v>30</v>
      </c>
      <c r="P80" s="21" t="s">
        <v>30</v>
      </c>
      <c r="Q80" s="21" t="s">
        <v>30</v>
      </c>
      <c r="R80" s="21" t="s">
        <v>30</v>
      </c>
      <c r="S80" s="21" t="s">
        <v>30</v>
      </c>
      <c r="T80" s="21" t="s">
        <v>30</v>
      </c>
      <c r="U80" s="21" t="s">
        <v>30</v>
      </c>
      <c r="V80" s="21" t="s">
        <v>30</v>
      </c>
      <c r="W80" s="21" t="s">
        <v>30</v>
      </c>
      <c r="X80" s="21" t="s">
        <v>30</v>
      </c>
    </row>
    <row r="81" spans="1:24" ht="47.25" x14ac:dyDescent="0.25">
      <c r="A81" s="30" t="s">
        <v>142</v>
      </c>
      <c r="B81" s="30" t="s">
        <v>143</v>
      </c>
      <c r="C81" s="31" t="s">
        <v>51</v>
      </c>
      <c r="D81" s="21" t="s">
        <v>30</v>
      </c>
      <c r="E81" s="21" t="s">
        <v>30</v>
      </c>
      <c r="F81" s="21" t="s">
        <v>30</v>
      </c>
      <c r="G81" s="21" t="s">
        <v>30</v>
      </c>
      <c r="H81" s="21" t="s">
        <v>30</v>
      </c>
      <c r="I81" s="22" t="s">
        <v>30</v>
      </c>
      <c r="J81" s="22" t="s">
        <v>30</v>
      </c>
      <c r="K81" s="22" t="s">
        <v>30</v>
      </c>
      <c r="L81" s="22" t="s">
        <v>30</v>
      </c>
      <c r="M81" s="22" t="s">
        <v>30</v>
      </c>
      <c r="N81" s="21" t="s">
        <v>30</v>
      </c>
      <c r="O81" s="21" t="s">
        <v>30</v>
      </c>
      <c r="P81" s="21" t="s">
        <v>30</v>
      </c>
      <c r="Q81" s="21" t="s">
        <v>30</v>
      </c>
      <c r="R81" s="21" t="s">
        <v>30</v>
      </c>
      <c r="S81" s="21" t="s">
        <v>30</v>
      </c>
      <c r="T81" s="21" t="s">
        <v>30</v>
      </c>
      <c r="U81" s="21" t="s">
        <v>30</v>
      </c>
      <c r="V81" s="21" t="s">
        <v>30</v>
      </c>
      <c r="W81" s="21" t="s">
        <v>30</v>
      </c>
      <c r="X81" s="21" t="s">
        <v>30</v>
      </c>
    </row>
    <row r="82" spans="1:24" ht="63" x14ac:dyDescent="0.25">
      <c r="A82" s="30" t="s">
        <v>144</v>
      </c>
      <c r="B82" s="30" t="s">
        <v>145</v>
      </c>
      <c r="C82" s="31" t="s">
        <v>51</v>
      </c>
      <c r="D82" s="21" t="s">
        <v>30</v>
      </c>
      <c r="E82" s="21" t="s">
        <v>30</v>
      </c>
      <c r="F82" s="21" t="s">
        <v>30</v>
      </c>
      <c r="G82" s="21" t="s">
        <v>30</v>
      </c>
      <c r="H82" s="21" t="s">
        <v>30</v>
      </c>
      <c r="I82" s="22" t="s">
        <v>30</v>
      </c>
      <c r="J82" s="22" t="s">
        <v>30</v>
      </c>
      <c r="K82" s="22" t="s">
        <v>30</v>
      </c>
      <c r="L82" s="22" t="s">
        <v>30</v>
      </c>
      <c r="M82" s="22" t="s">
        <v>30</v>
      </c>
      <c r="N82" s="21" t="s">
        <v>30</v>
      </c>
      <c r="O82" s="21" t="s">
        <v>30</v>
      </c>
      <c r="P82" s="21" t="s">
        <v>30</v>
      </c>
      <c r="Q82" s="21" t="s">
        <v>30</v>
      </c>
      <c r="R82" s="21" t="s">
        <v>30</v>
      </c>
      <c r="S82" s="21" t="s">
        <v>30</v>
      </c>
      <c r="T82" s="21" t="s">
        <v>30</v>
      </c>
      <c r="U82" s="21" t="s">
        <v>30</v>
      </c>
      <c r="V82" s="21" t="s">
        <v>30</v>
      </c>
      <c r="W82" s="21" t="s">
        <v>30</v>
      </c>
      <c r="X82" s="21" t="s">
        <v>30</v>
      </c>
    </row>
    <row r="85" spans="1:24" x14ac:dyDescent="0.25">
      <c r="B85" s="58"/>
    </row>
  </sheetData>
  <mergeCells count="35">
    <mergeCell ref="A10:J10"/>
    <mergeCell ref="A4:X4"/>
    <mergeCell ref="A5:X5"/>
    <mergeCell ref="A7:F7"/>
    <mergeCell ref="G7:R7"/>
    <mergeCell ref="G8:R8"/>
    <mergeCell ref="A15:A19"/>
    <mergeCell ref="B15:B19"/>
    <mergeCell ref="C15:C19"/>
    <mergeCell ref="D15:M15"/>
    <mergeCell ref="N15:W16"/>
    <mergeCell ref="A11:X11"/>
    <mergeCell ref="A12:F12"/>
    <mergeCell ref="G12:R12"/>
    <mergeCell ref="G13:R13"/>
    <mergeCell ref="A14:X14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8:D19"/>
    <mergeCell ref="K18:K19"/>
    <mergeCell ref="L18:L19"/>
    <mergeCell ref="M18:M19"/>
    <mergeCell ref="E18:E19"/>
    <mergeCell ref="F18:F19"/>
    <mergeCell ref="G18:G19"/>
    <mergeCell ref="H18:H19"/>
    <mergeCell ref="I18:I19"/>
    <mergeCell ref="J18:J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1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2019-11-12T10:26:00Z</dcterms:created>
  <dcterms:modified xsi:type="dcterms:W3CDTF">2019-11-12T10:38:44Z</dcterms:modified>
</cp:coreProperties>
</file>