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1 2019 год" sheetId="1" r:id="rId1"/>
  </sheets>
  <calcPr calcId="152511"/>
</workbook>
</file>

<file path=xl/calcChain.xml><?xml version="1.0" encoding="utf-8"?>
<calcChain xmlns="http://schemas.openxmlformats.org/spreadsheetml/2006/main">
  <c r="Z77" i="1" l="1"/>
  <c r="X77" i="1"/>
  <c r="V77" i="1"/>
  <c r="T77" i="1"/>
  <c r="R77" i="1"/>
  <c r="P77" i="1"/>
  <c r="N77" i="1"/>
  <c r="L77" i="1"/>
  <c r="J77" i="1"/>
  <c r="H77" i="1"/>
  <c r="F77" i="1"/>
  <c r="D77" i="1"/>
  <c r="Z74" i="1"/>
  <c r="X74" i="1"/>
  <c r="V74" i="1"/>
  <c r="T74" i="1"/>
  <c r="R74" i="1"/>
  <c r="P74" i="1"/>
  <c r="N74" i="1"/>
  <c r="L74" i="1"/>
  <c r="J74" i="1"/>
  <c r="H74" i="1"/>
  <c r="F74" i="1"/>
  <c r="D74" i="1"/>
  <c r="Z65" i="1"/>
  <c r="X65" i="1"/>
  <c r="V65" i="1"/>
  <c r="V48" i="1" s="1"/>
  <c r="V22" i="1" s="1"/>
  <c r="V20" i="1" s="1"/>
  <c r="T65" i="1"/>
  <c r="T48" i="1" s="1"/>
  <c r="T22" i="1" s="1"/>
  <c r="T20" i="1" s="1"/>
  <c r="R65" i="1"/>
  <c r="P65" i="1"/>
  <c r="N65" i="1"/>
  <c r="N48" i="1" s="1"/>
  <c r="N22" i="1" s="1"/>
  <c r="N20" i="1" s="1"/>
  <c r="L65" i="1"/>
  <c r="L48" i="1" s="1"/>
  <c r="L22" i="1" s="1"/>
  <c r="L20" i="1" s="1"/>
  <c r="J65" i="1"/>
  <c r="H65" i="1"/>
  <c r="F65" i="1"/>
  <c r="D65" i="1"/>
  <c r="J63" i="1"/>
  <c r="J62" i="1"/>
  <c r="J61" i="1"/>
  <c r="J60" i="1"/>
  <c r="J54" i="1" s="1"/>
  <c r="J52" i="1" s="1"/>
  <c r="J48" i="1" s="1"/>
  <c r="J22" i="1" s="1"/>
  <c r="J20" i="1" s="1"/>
  <c r="J58" i="1"/>
  <c r="J57" i="1"/>
  <c r="Z54" i="1"/>
  <c r="X54" i="1"/>
  <c r="V54" i="1"/>
  <c r="T54" i="1"/>
  <c r="R54" i="1"/>
  <c r="P54" i="1"/>
  <c r="N54" i="1"/>
  <c r="L54" i="1"/>
  <c r="H54" i="1"/>
  <c r="F54" i="1"/>
  <c r="D54" i="1"/>
  <c r="L52" i="1"/>
  <c r="H52" i="1"/>
  <c r="F52" i="1"/>
  <c r="D52" i="1"/>
  <c r="AA49" i="1"/>
  <c r="Z49" i="1"/>
  <c r="X49" i="1"/>
  <c r="V49" i="1"/>
  <c r="T49" i="1"/>
  <c r="R49" i="1"/>
  <c r="P49" i="1"/>
  <c r="N49" i="1"/>
  <c r="L49" i="1"/>
  <c r="J49" i="1"/>
  <c r="H49" i="1"/>
  <c r="F49" i="1"/>
  <c r="D49" i="1"/>
  <c r="D48" i="1" s="1"/>
  <c r="D22" i="1" s="1"/>
  <c r="D20" i="1" s="1"/>
  <c r="Z48" i="1"/>
  <c r="Z22" i="1" s="1"/>
  <c r="Z20" i="1" s="1"/>
  <c r="X48" i="1"/>
  <c r="R48" i="1"/>
  <c r="R22" i="1" s="1"/>
  <c r="R20" i="1" s="1"/>
  <c r="P48" i="1"/>
  <c r="H48" i="1"/>
  <c r="H22" i="1" s="1"/>
  <c r="H20" i="1" s="1"/>
  <c r="F48" i="1"/>
  <c r="Z45" i="1"/>
  <c r="X45" i="1"/>
  <c r="V45" i="1"/>
  <c r="T45" i="1"/>
  <c r="R45" i="1"/>
  <c r="P45" i="1"/>
  <c r="N45" i="1"/>
  <c r="L45" i="1"/>
  <c r="J45" i="1"/>
  <c r="H45" i="1"/>
  <c r="F45" i="1"/>
  <c r="D45" i="1"/>
  <c r="Z41" i="1"/>
  <c r="X41" i="1"/>
  <c r="V41" i="1"/>
  <c r="T41" i="1"/>
  <c r="R41" i="1"/>
  <c r="P41" i="1"/>
  <c r="N41" i="1"/>
  <c r="L41" i="1"/>
  <c r="J41" i="1"/>
  <c r="H41" i="1"/>
  <c r="F41" i="1"/>
  <c r="D41" i="1"/>
  <c r="Z37" i="1"/>
  <c r="X37" i="1"/>
  <c r="V37" i="1"/>
  <c r="T37" i="1"/>
  <c r="R37" i="1"/>
  <c r="P37" i="1"/>
  <c r="N37" i="1"/>
  <c r="L37" i="1"/>
  <c r="J37" i="1"/>
  <c r="H37" i="1"/>
  <c r="F37" i="1"/>
  <c r="D37" i="1"/>
  <c r="Z36" i="1"/>
  <c r="X36" i="1"/>
  <c r="V36" i="1"/>
  <c r="T36" i="1"/>
  <c r="R36" i="1"/>
  <c r="P36" i="1"/>
  <c r="N36" i="1"/>
  <c r="L36" i="1"/>
  <c r="J36" i="1"/>
  <c r="H36" i="1"/>
  <c r="F36" i="1"/>
  <c r="D36" i="1"/>
  <c r="Z33" i="1"/>
  <c r="X33" i="1"/>
  <c r="V33" i="1"/>
  <c r="T33" i="1"/>
  <c r="R33" i="1"/>
  <c r="P33" i="1"/>
  <c r="N33" i="1"/>
  <c r="L33" i="1"/>
  <c r="J33" i="1"/>
  <c r="H33" i="1"/>
  <c r="F33" i="1"/>
  <c r="D33" i="1"/>
  <c r="Z29" i="1"/>
  <c r="X29" i="1"/>
  <c r="V29" i="1"/>
  <c r="T29" i="1"/>
  <c r="R29" i="1"/>
  <c r="P29" i="1"/>
  <c r="N29" i="1"/>
  <c r="L29" i="1"/>
  <c r="J29" i="1"/>
  <c r="H29" i="1"/>
  <c r="F29" i="1"/>
  <c r="D29" i="1"/>
  <c r="Z28" i="1"/>
  <c r="X28" i="1"/>
  <c r="V28" i="1"/>
  <c r="T28" i="1"/>
  <c r="R28" i="1"/>
  <c r="P28" i="1"/>
  <c r="N28" i="1"/>
  <c r="L28" i="1"/>
  <c r="J28" i="1"/>
  <c r="H28" i="1"/>
  <c r="F28" i="1"/>
  <c r="D28" i="1"/>
  <c r="X22" i="1"/>
  <c r="X20" i="1" s="1"/>
  <c r="P22" i="1"/>
  <c r="P20" i="1" s="1"/>
  <c r="F22" i="1"/>
  <c r="F20" i="1" s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4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6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J63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Calibri"/>
            <family val="2"/>
            <charset val="204"/>
          </rPr>
          <t>ΔП</t>
        </r>
        <r>
          <rPr>
            <sz val="8"/>
            <color indexed="81"/>
            <rFont val="Tahoma"/>
            <family val="2"/>
            <charset val="204"/>
          </rPr>
          <t>saidi=Ti после*Niпосле/Ntпосле-Ti до*Niдо/Ntдо/h,
где: Ti после - ожидаемая продолжительность прекращения передачи э/э;
Niпосле - ожидаемое количество потребителей услуг попадающих под отключение;
Ntпосле-ожидаемое (фактическое) максимальное число абонентов сетевой организации;
Ti до - фактическая продолжительность прекращения передачи э/э в рамках технологического нарушения, которое произошло до выполнения ИП за отчетный год, час;
Niдо-фактическое количество потребителей услуг в отношении которых до вып ИП былы прекращена передача э/э;
Ntдо - фактическое максимальное число абонентов сетевой организации;
h - продолжительность периода (см. метод указания от 14.03.2016 № 177).</t>
        </r>
      </text>
    </comment>
  </commentList>
</comments>
</file>

<file path=xl/sharedStrings.xml><?xml version="1.0" encoding="utf-8"?>
<sst xmlns="http://schemas.openxmlformats.org/spreadsheetml/2006/main" count="1479" uniqueCount="174">
  <si>
    <t>Приложение № 1.2</t>
  </si>
  <si>
    <t>Форма 1. Перечень инвестиционных проектов</t>
  </si>
  <si>
    <t xml:space="preserve"> на год 2019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</si>
  <si>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</si>
  <si>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</si>
  <si>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полное наименование субъекта электроэнергетики</t>
  </si>
  <si>
    <t>Утвержденные плановые значения показателей приведены в соответствии с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</si>
  <si>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</si>
  <si>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</si>
  <si>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</si>
  <si>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</si>
  <si>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</si>
  <si>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</si>
  <si>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</si>
  <si>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</si>
  <si>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</si>
  <si>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</si>
  <si>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</si>
  <si>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</si>
  <si>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сетям, кВА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</si>
  <si>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сетям, км</t>
  </si>
  <si>
    <t>Показатель замены линий электропередачи, км</t>
  </si>
  <si>
    <t>Показатель оценки изменения средней продолжительности прекращения передачи электрической энергии потребителям услуг</t>
  </si>
  <si>
    <t>Наименование количественного показателя, соответствующего цели</t>
  </si>
  <si>
    <t>План</t>
  </si>
  <si>
    <t>4.1</t>
  </si>
  <si>
    <t>4.2</t>
  </si>
  <si>
    <t>4.3</t>
  </si>
  <si>
    <t>4.4</t>
  </si>
  <si>
    <t>5.1</t>
  </si>
  <si>
    <t>5.2</t>
  </si>
  <si>
    <t>6.1</t>
  </si>
  <si>
    <t>6.2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</si>
  <si>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</si>
  <si>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</si>
  <si>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</si>
  <si>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</si>
  <si>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</si>
  <si>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</si>
  <si>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</si>
  <si>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</si>
  <si>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</si>
  <si>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</si>
  <si>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</si>
  <si>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</si>
  <si>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</si>
  <si>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</si>
  <si>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</si>
  <si>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</si>
  <si>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</si>
  <si>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</si>
  <si>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</si>
  <si>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</si>
  <si>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</si>
  <si>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</si>
  <si>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</si>
  <si>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</si>
  <si>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</si>
  <si>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</si>
  <si>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</si>
  <si>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</si>
  <si>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</si>
  <si>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</si>
  <si>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</si>
  <si>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</si>
  <si>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Красноярский край</t>
  </si>
  <si>
    <t>1.1</t>
  </si>
  <si>
    <t>Технологическое присоединение, всего, в том числе:</t>
  </si>
  <si>
    <t>Г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</si>
  <si>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</si>
  <si>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</si>
  <si>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</si>
  <si>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</si>
  <si>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</si>
  <si>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</si>
  <si>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</si>
  <si>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</si>
  <si>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</si>
  <si>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</si>
  <si>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</si>
  <si>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</si>
  <si>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</si>
  <si>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</si>
  <si>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</si>
  <si>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</si>
  <si>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</si>
  <si>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</si>
  <si>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</si>
  <si>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</si>
  <si>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</si>
  <si>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</si>
  <si>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</si>
  <si>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</si>
  <si>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</si>
  <si>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</si>
  <si>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</si>
  <si>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</si>
  <si>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</si>
  <si>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</si>
  <si>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</si>
  <si>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</si>
  <si>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</si>
  <si>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</si>
  <si>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</si>
  <si>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</si>
  <si>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</si>
  <si>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</si>
  <si>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</si>
  <si>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</si>
  <si>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</si>
  <si>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</si>
  <si>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</si>
  <si>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t>
  </si>
  <si>
    <t>H_СТР09762</t>
  </si>
  <si>
    <t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t>
  </si>
  <si>
    <t>H_СТР09756</t>
  </si>
  <si>
    <t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t>
  </si>
  <si>
    <t>H_СТР09763</t>
  </si>
  <si>
    <t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t>
  </si>
  <si>
    <t>H_ИНФ11307</t>
  </si>
  <si>
    <t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t>
  </si>
  <si>
    <t>H_ИНФ07094</t>
  </si>
  <si>
    <t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t>
  </si>
  <si>
    <t>H_ИНФ04670</t>
  </si>
  <si>
    <r>
      <t>Замена кабельной линии 6кВ марки  ААБ (3х120) мм</t>
    </r>
    <r>
      <rPr>
        <sz val="12"/>
        <rFont val="Calibri"/>
        <family val="2"/>
        <charset val="204"/>
      </rPr>
      <t>²</t>
    </r>
    <r>
      <rPr>
        <sz val="12"/>
        <rFont val="Times New Roman"/>
        <family val="1"/>
        <charset val="204"/>
      </rPr>
      <t xml:space="preserve"> протяженностью 1,229 км на кабель ААБл (3х185)мм² протяженностью 1,229 км от РП-10-116 по ул. Рейдовая, 57Г до ТП-662  по ул. Одесская, 3А</t>
    </r>
  </si>
  <si>
    <t>H_ИНФ04691</t>
  </si>
  <si>
    <t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t>
  </si>
  <si>
    <t>H_ИНФ04680</t>
  </si>
  <si>
    <r>
      <t>Замена кабельной линии 6кВ марки АСБ (3х150) мм</t>
    </r>
    <r>
      <rPr>
        <sz val="12"/>
        <rFont val="Calibri"/>
        <family val="2"/>
        <charset val="204"/>
      </rPr>
      <t>²</t>
    </r>
    <r>
      <rPr>
        <sz val="12"/>
        <rFont val="Times New Roman"/>
        <family val="1"/>
        <charset val="204"/>
      </rPr>
      <t xml:space="preserve"> протяженностью 0,3 км на кабель марки АСБ (3х185) мм</t>
    </r>
    <r>
      <rPr>
        <sz val="12"/>
        <rFont val="Calibri"/>
        <family val="2"/>
        <charset val="204"/>
      </rPr>
      <t>²</t>
    </r>
    <r>
      <rPr>
        <sz val="12"/>
        <rFont val="Times New Roman"/>
        <family val="1"/>
        <charset val="204"/>
      </rPr>
      <t xml:space="preserve"> протяженностью 0,3 км от ТП-655 по ул. 26 Бакинских комиссаров, 3 д до РУ-30 (яч. 3)</t>
    </r>
  </si>
  <si>
    <t>H_ИНФ04678</t>
  </si>
  <si>
    <t xml:space="preserve">Договор на услуги по разработке проектной документации на мероприятия по модернизации  электрических сетей. </t>
  </si>
  <si>
    <t>H_00000002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</si>
  <si>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</si>
  <si>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</si>
  <si>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</si>
  <si>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</si>
  <si>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</si>
  <si>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</si>
  <si>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</si>
  <si>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</si>
  <si>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</si>
  <si>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</si>
  <si>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</si>
  <si>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</si>
  <si>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</si>
  <si>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</si>
  <si>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</si>
  <si>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</si>
  <si>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</si>
  <si>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</si>
  <si>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</si>
  <si>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</si>
  <si>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</si>
  <si>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</si>
  <si>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</si>
  <si>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</si>
  <si>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</si>
  <si>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</si>
  <si>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</si>
  <si>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</si>
  <si>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</si>
  <si>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</si>
  <si>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</si>
  <si>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</si>
  <si>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</si>
  <si>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</si>
  <si>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</si>
  <si>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</si>
  <si>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Предложение по корректировке утвержденного плана</t>
  </si>
  <si>
    <t>Год раскрытия информации: 2018 год</t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</si>
  <si>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</si>
  <si>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</si>
  <si>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>Приказом Министерства промышленности, энергетики и торговли Красноярского края от 27.10.2017 № 08-111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</si>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</sst>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0"/>
    <numFmt numFmtId="167" formatCode="#,##0_ ;\-#,##0\ "/>
    <numFmt numFmtId="168" formatCode="_-* #,##0.00\ _р_._-;\-* #,##0.00\ _р_._-;_-* &quot;-&quot;??\ _р_._-;_-@_-"/>
  </numFmts>
  <fonts count="34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</borders>
  <cellStyleXfs count="233">
    <xf numFmtId="0" fontId="0" fillId="0" borderId="0"/>
    <xf numFmtId="0" fontId="2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12" borderId="9" applyNumberFormat="0" applyAlignment="0" applyProtection="0"/>
    <xf numFmtId="0" fontId="16" fillId="25" borderId="10" applyNumberFormat="0" applyAlignment="0" applyProtection="0"/>
    <xf numFmtId="0" fontId="17" fillId="25" borderId="9" applyNumberFormat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26" borderId="15" applyNumberFormat="0" applyAlignment="0" applyProtection="0"/>
    <xf numFmtId="0" fontId="23" fillId="0" borderId="0" applyNumberFormat="0" applyFill="0" applyBorder="0" applyAlignment="0" applyProtection="0"/>
    <xf numFmtId="0" fontId="24" fillId="27" borderId="0" applyNumberFormat="0" applyBorder="0" applyAlignment="0" applyProtection="0"/>
    <xf numFmtId="0" fontId="25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2" applyBorder="0" applyAlignment="0">
      <alignment horizontal="center" wrapText="1"/>
    </xf>
    <xf numFmtId="0" fontId="28" fillId="8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28" borderId="16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17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7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>
      <alignment horizontal="left" vertical="top"/>
    </xf>
    <xf numFmtId="0" fontId="33" fillId="9" borderId="0" applyNumberFormat="0" applyBorder="0" applyAlignment="0" applyProtection="0"/>
  </cellStyleXfs>
  <cellXfs count="94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vertical="top"/>
    </xf>
    <xf numFmtId="0" fontId="3" fillId="0" borderId="0" xfId="1" applyFont="1" applyFill="1" applyBorder="1" applyAlignment="1">
      <alignment vertical="top"/>
    </xf>
    <xf numFmtId="0" fontId="6" fillId="0" borderId="0" xfId="0" applyFont="1"/>
    <xf numFmtId="0" fontId="6" fillId="0" borderId="0" xfId="0" applyFont="1" applyFill="1" applyAlignment="1"/>
    <xf numFmtId="165" fontId="6" fillId="0" borderId="0" xfId="0" applyNumberFormat="1" applyFont="1" applyFill="1" applyAlignment="1">
      <alignment horizontal="center"/>
    </xf>
    <xf numFmtId="0" fontId="6" fillId="0" borderId="0" xfId="1" applyFont="1" applyFill="1"/>
    <xf numFmtId="0" fontId="3" fillId="0" borderId="2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0" fontId="4" fillId="2" borderId="0" xfId="1" applyFont="1" applyFill="1"/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3" fillId="3" borderId="0" xfId="1" applyFont="1" applyFill="1"/>
    <xf numFmtId="0" fontId="3" fillId="0" borderId="2" xfId="1" applyFont="1" applyFill="1" applyBorder="1" applyAlignment="1">
      <alignment horizontal="center" wrapText="1"/>
    </xf>
    <xf numFmtId="49" fontId="3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/>
    </xf>
    <xf numFmtId="0" fontId="3" fillId="4" borderId="0" xfId="1" applyFont="1" applyFill="1"/>
    <xf numFmtId="49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/>
    </xf>
    <xf numFmtId="166" fontId="3" fillId="5" borderId="2" xfId="1" applyNumberFormat="1" applyFont="1" applyFill="1" applyBorder="1" applyAlignment="1">
      <alignment horizontal="center"/>
    </xf>
    <xf numFmtId="0" fontId="3" fillId="5" borderId="0" xfId="1" applyFont="1" applyFill="1"/>
    <xf numFmtId="0" fontId="3" fillId="5" borderId="6" xfId="1" applyFont="1" applyFill="1" applyBorder="1" applyAlignment="1">
      <alignment horizontal="center"/>
    </xf>
    <xf numFmtId="49" fontId="3" fillId="6" borderId="2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/>
    </xf>
    <xf numFmtId="166" fontId="3" fillId="6" borderId="2" xfId="1" applyNumberFormat="1" applyFont="1" applyFill="1" applyBorder="1" applyAlignment="1">
      <alignment horizontal="center"/>
    </xf>
    <xf numFmtId="0" fontId="3" fillId="6" borderId="0" xfId="1" applyFont="1" applyFill="1"/>
    <xf numFmtId="0" fontId="3" fillId="6" borderId="6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166" fontId="3" fillId="3" borderId="2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center"/>
    </xf>
    <xf numFmtId="0" fontId="3" fillId="2" borderId="0" xfId="1" applyFont="1" applyFill="1"/>
    <xf numFmtId="0" fontId="3" fillId="6" borderId="2" xfId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justify" wrapText="1"/>
    </xf>
    <xf numFmtId="0" fontId="3" fillId="0" borderId="6" xfId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3" fillId="0" borderId="2" xfId="1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wrapText="1"/>
    </xf>
    <xf numFmtId="166" fontId="3" fillId="0" borderId="7" xfId="1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left" wrapText="1"/>
    </xf>
    <xf numFmtId="0" fontId="3" fillId="0" borderId="7" xfId="1" applyFont="1" applyFill="1" applyBorder="1" applyAlignment="1">
      <alignment horizontal="center"/>
    </xf>
    <xf numFmtId="0" fontId="6" fillId="0" borderId="2" xfId="0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/>
    </xf>
    <xf numFmtId="0" fontId="3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textRotation="90" wrapText="1"/>
    </xf>
    <xf numFmtId="0" fontId="3" fillId="0" borderId="5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textRotation="90" wrapText="1"/>
    </xf>
  </cellXfs>
  <cellStyles count="233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12 2" xfId="38"/>
    <cellStyle name="Обычный 2" xfId="39"/>
    <cellStyle name="Обычный 2 26 2" xfId="40"/>
    <cellStyle name="Обычный 3" xfId="41"/>
    <cellStyle name="Обычный 3 2" xfId="42"/>
    <cellStyle name="Обычный 3 2 2 2" xfId="43"/>
    <cellStyle name="Обычный 3 21" xfId="44"/>
    <cellStyle name="Обычный 4" xfId="45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4" xfId="112"/>
    <cellStyle name="Обычный 6 2 4 2" xfId="113"/>
    <cellStyle name="Обычный 6 2 4 2 2" xfId="114"/>
    <cellStyle name="Обычный 6 2 4 2 3" xfId="115"/>
    <cellStyle name="Обычный 6 2 4 3" xfId="116"/>
    <cellStyle name="Обычный 6 2 4 4" xfId="117"/>
    <cellStyle name="Обычный 6 2 5" xfId="118"/>
    <cellStyle name="Обычный 6 2 5 2" xfId="119"/>
    <cellStyle name="Обычный 6 2 5 2 2" xfId="120"/>
    <cellStyle name="Обычный 6 2 5 2 3" xfId="121"/>
    <cellStyle name="Обычный 6 2 5 3" xfId="122"/>
    <cellStyle name="Обычный 6 2 5 4" xfId="123"/>
    <cellStyle name="Обычный 6 2 6" xfId="124"/>
    <cellStyle name="Обычный 6 2 6 2" xfId="125"/>
    <cellStyle name="Обычный 6 2 6 3" xfId="126"/>
    <cellStyle name="Обычный 6 2 7" xfId="127"/>
    <cellStyle name="Обычный 6 2 8" xfId="128"/>
    <cellStyle name="Обычный 6 2 9" xfId="129"/>
    <cellStyle name="Обычный 6 3" xfId="130"/>
    <cellStyle name="Обычный 6 3 2" xfId="131"/>
    <cellStyle name="Обычный 6 3 2 2" xfId="132"/>
    <cellStyle name="Обычный 6 3 2 3" xfId="133"/>
    <cellStyle name="Обычный 6 3 3" xfId="134"/>
    <cellStyle name="Обычный 6 3 4" xfId="135"/>
    <cellStyle name="Обычный 6 4" xfId="136"/>
    <cellStyle name="Обычный 6 4 2" xfId="137"/>
    <cellStyle name="Обычный 6 4 2 2" xfId="138"/>
    <cellStyle name="Обычный 6 4 2 3" xfId="139"/>
    <cellStyle name="Обычный 6 4 3" xfId="140"/>
    <cellStyle name="Обычный 6 4 4" xfId="141"/>
    <cellStyle name="Обычный 6 5" xfId="142"/>
    <cellStyle name="Обычный 6 5 2" xfId="143"/>
    <cellStyle name="Обычный 6 5 3" xfId="144"/>
    <cellStyle name="Обычный 6 6" xfId="145"/>
    <cellStyle name="Обычный 6 7" xfId="146"/>
    <cellStyle name="Обычный 6 8" xfId="147"/>
    <cellStyle name="Обычный 7" xfId="1"/>
    <cellStyle name="Обычный 7 2" xfId="148"/>
    <cellStyle name="Обычный 7 2 2" xfId="149"/>
    <cellStyle name="Обычный 7 2 2 2" xfId="150"/>
    <cellStyle name="Обычный 7 2 2 2 2" xfId="151"/>
    <cellStyle name="Обычный 7 2 2 2 3" xfId="152"/>
    <cellStyle name="Обычный 7 2 2 3" xfId="153"/>
    <cellStyle name="Обычный 7 2 2 4" xfId="154"/>
    <cellStyle name="Обычный 7 2 3" xfId="155"/>
    <cellStyle name="Обычный 7 2 3 2" xfId="156"/>
    <cellStyle name="Обычный 7 2 3 2 2" xfId="157"/>
    <cellStyle name="Обычный 7 2 3 2 3" xfId="158"/>
    <cellStyle name="Обычный 7 2 3 3" xfId="159"/>
    <cellStyle name="Обычный 7 2 3 4" xfId="160"/>
    <cellStyle name="Обычный 7 2 4" xfId="161"/>
    <cellStyle name="Обычный 7 2 4 2" xfId="162"/>
    <cellStyle name="Обычный 7 2 4 3" xfId="163"/>
    <cellStyle name="Обычный 7 2 5" xfId="164"/>
    <cellStyle name="Обычный 7 2 6" xfId="165"/>
    <cellStyle name="Обычный 7 2 7" xfId="166"/>
    <cellStyle name="Обычный 8" xfId="167"/>
    <cellStyle name="Обычный 9" xfId="168"/>
    <cellStyle name="Обычный 9 2" xfId="169"/>
    <cellStyle name="Обычный 9 2 2" xfId="170"/>
    <cellStyle name="Обычный 9 2 2 2" xfId="171"/>
    <cellStyle name="Обычный 9 2 2 3" xfId="172"/>
    <cellStyle name="Обычный 9 2 2 4" xfId="173"/>
    <cellStyle name="Обычный 9 2 3" xfId="174"/>
    <cellStyle name="Обычный 9 2 4" xfId="175"/>
    <cellStyle name="Обычный 9 3" xfId="176"/>
    <cellStyle name="Обычный 9 3 2" xfId="177"/>
    <cellStyle name="Обычный 9 3 3" xfId="178"/>
    <cellStyle name="Обычный 9 3 4" xfId="179"/>
    <cellStyle name="Обычный 9 4" xfId="180"/>
    <cellStyle name="Обычный 9 5" xfId="181"/>
    <cellStyle name="ПИР" xfId="182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Титул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вост" xfId="231"/>
    <cellStyle name="Хороший 2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W91"/>
  <sheetViews>
    <sheetView tabSelected="1" topLeftCell="A88" zoomScale="75" zoomScaleNormal="75" workbookViewId="0">
      <selection activeCell="A91" sqref="A91"/>
    </sheetView>
  </sheetViews>
  <sheetFormatPr defaultRowHeight="15.75" x14ac:dyDescent="0.25"/>
  <cols>
    <col min="1" max="1" width="9.75" style="1" customWidth="1"/>
    <col min="2" max="2" width="33.875" style="2" customWidth="1"/>
    <col min="3" max="3" width="14.625" style="2" customWidth="1"/>
    <col min="4" max="7" width="8.25" style="2" customWidth="1"/>
    <col min="8" max="8" width="9" style="2" customWidth="1"/>
    <col min="9" max="27" width="8.25" style="2" customWidth="1"/>
    <col min="28" max="16384" width="9" style="2"/>
  </cols>
  <sheetData>
    <row r="1" spans="1:75" x14ac:dyDescent="0.25">
      <c r="X1" s="76" t="s">
        <v>0</v>
      </c>
      <c r="Y1" s="76"/>
      <c r="Z1" s="76"/>
      <c r="AA1" s="76"/>
    </row>
    <row r="2" spans="1:75" ht="63.75" customHeight="1" x14ac:dyDescent="0.25">
      <c r="H2" s="3"/>
      <c r="I2" s="3"/>
      <c r="X2" s="77" t="s">
        <v>170</v>
      </c>
      <c r="Y2" s="77"/>
      <c r="Z2" s="77"/>
      <c r="AA2" s="77"/>
    </row>
    <row r="3" spans="1:75" ht="19.5" customHeight="1" x14ac:dyDescent="0.25">
      <c r="H3" s="4"/>
      <c r="I3" s="4"/>
      <c r="X3" s="2" t="s">
        <v>171</v>
      </c>
    </row>
    <row r="4" spans="1:75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75" x14ac:dyDescent="0.25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75" s="4" customForma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75" ht="21.75" customHeight="1" x14ac:dyDescent="0.25">
      <c r="A7" s="6"/>
      <c r="B7" s="7"/>
      <c r="C7" s="7"/>
      <c r="D7" s="80" t="s">
        <v>3</v>
      </c>
      <c r="E7" s="80"/>
      <c r="F7" s="80"/>
      <c r="G7" s="80"/>
      <c r="H7" s="81" t="s">
        <v>4</v>
      </c>
      <c r="I7" s="81"/>
      <c r="J7" s="81"/>
      <c r="K7" s="81"/>
      <c r="L7" s="81"/>
      <c r="M7" s="81"/>
      <c r="N7" s="81"/>
      <c r="O7" s="81"/>
      <c r="P7" s="81"/>
      <c r="Q7" s="81"/>
      <c r="R7" s="81"/>
      <c r="U7" s="7"/>
      <c r="V7" s="7"/>
      <c r="W7" s="7"/>
      <c r="X7" s="7"/>
      <c r="Y7" s="7"/>
      <c r="Z7" s="7"/>
      <c r="AA7" s="7"/>
    </row>
    <row r="8" spans="1:75" ht="15.75" customHeight="1" x14ac:dyDescent="0.25">
      <c r="A8" s="8"/>
      <c r="B8" s="9"/>
      <c r="C8" s="9"/>
      <c r="D8" s="9"/>
      <c r="E8" s="9"/>
      <c r="F8" s="9"/>
      <c r="G8" s="9"/>
      <c r="H8" s="9"/>
      <c r="I8" s="82" t="s">
        <v>5</v>
      </c>
      <c r="J8" s="82"/>
      <c r="K8" s="82"/>
      <c r="L8" s="82"/>
      <c r="M8" s="82"/>
      <c r="N8" s="82"/>
      <c r="O8" s="82"/>
      <c r="P8" s="10"/>
      <c r="Q8" s="9"/>
      <c r="U8" s="9"/>
      <c r="V8" s="9"/>
      <c r="W8" s="9"/>
      <c r="X8" s="9"/>
      <c r="Y8" s="9"/>
      <c r="Z8" s="9"/>
      <c r="AA8" s="9"/>
    </row>
    <row r="10" spans="1:75" x14ac:dyDescent="0.25">
      <c r="A10" s="83" t="s">
        <v>169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7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75" s="11" customFormat="1" ht="18.75" customHeight="1" x14ac:dyDescent="0.25">
      <c r="B12" s="12"/>
      <c r="C12" s="84" t="s">
        <v>6</v>
      </c>
      <c r="D12" s="84"/>
      <c r="E12" s="84"/>
      <c r="F12" s="84"/>
      <c r="G12" s="84"/>
      <c r="H12" s="84"/>
      <c r="I12" s="84"/>
      <c r="J12" s="84"/>
      <c r="K12" s="84"/>
      <c r="L12" s="84"/>
      <c r="M12" s="85" t="s">
        <v>172</v>
      </c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</row>
    <row r="13" spans="1:75" s="11" customFormat="1" x14ac:dyDescent="0.25"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2"/>
      <c r="M13" s="86" t="s">
        <v>7</v>
      </c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</row>
    <row r="14" spans="1:75" s="4" customForma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75" s="7" customFormat="1" x14ac:dyDescent="0.25">
      <c r="A15" s="87" t="s">
        <v>8</v>
      </c>
      <c r="B15" s="87" t="s">
        <v>9</v>
      </c>
      <c r="C15" s="87" t="s">
        <v>10</v>
      </c>
      <c r="D15" s="87" t="s">
        <v>11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</row>
    <row r="16" spans="1:75" ht="240" customHeight="1" x14ac:dyDescent="0.25">
      <c r="A16" s="87"/>
      <c r="B16" s="87"/>
      <c r="C16" s="87"/>
      <c r="D16" s="88" t="s">
        <v>12</v>
      </c>
      <c r="E16" s="89"/>
      <c r="F16" s="89"/>
      <c r="G16" s="90"/>
      <c r="H16" s="87" t="s">
        <v>13</v>
      </c>
      <c r="I16" s="87"/>
      <c r="J16" s="87" t="s">
        <v>14</v>
      </c>
      <c r="K16" s="87"/>
      <c r="L16" s="87" t="s">
        <v>15</v>
      </c>
      <c r="M16" s="87"/>
      <c r="N16" s="87"/>
      <c r="O16" s="87"/>
      <c r="P16" s="87" t="s">
        <v>16</v>
      </c>
      <c r="Q16" s="87"/>
      <c r="R16" s="87"/>
      <c r="S16" s="87"/>
      <c r="T16" s="87" t="s">
        <v>17</v>
      </c>
      <c r="U16" s="87"/>
      <c r="V16" s="87"/>
      <c r="W16" s="87"/>
      <c r="X16" s="87" t="s">
        <v>18</v>
      </c>
      <c r="Y16" s="87"/>
      <c r="Z16" s="87"/>
      <c r="AA16" s="87"/>
    </row>
    <row r="17" spans="1:27" s="14" customFormat="1" ht="201" customHeight="1" x14ac:dyDescent="0.25">
      <c r="A17" s="87"/>
      <c r="B17" s="87"/>
      <c r="C17" s="87"/>
      <c r="D17" s="91" t="s">
        <v>19</v>
      </c>
      <c r="E17" s="92"/>
      <c r="F17" s="91" t="s">
        <v>20</v>
      </c>
      <c r="G17" s="92"/>
      <c r="H17" s="93" t="s">
        <v>21</v>
      </c>
      <c r="I17" s="93"/>
      <c r="J17" s="91" t="s">
        <v>22</v>
      </c>
      <c r="K17" s="92"/>
      <c r="L17" s="91" t="s">
        <v>23</v>
      </c>
      <c r="M17" s="92"/>
      <c r="N17" s="91" t="s">
        <v>23</v>
      </c>
      <c r="O17" s="92"/>
      <c r="P17" s="91" t="s">
        <v>23</v>
      </c>
      <c r="Q17" s="92"/>
      <c r="R17" s="91" t="s">
        <v>23</v>
      </c>
      <c r="S17" s="92"/>
      <c r="T17" s="91" t="s">
        <v>23</v>
      </c>
      <c r="U17" s="92"/>
      <c r="V17" s="91" t="s">
        <v>23</v>
      </c>
      <c r="W17" s="92"/>
      <c r="X17" s="91" t="s">
        <v>23</v>
      </c>
      <c r="Y17" s="92"/>
      <c r="Z17" s="91" t="s">
        <v>23</v>
      </c>
      <c r="AA17" s="92"/>
    </row>
    <row r="18" spans="1:27" ht="187.5" customHeight="1" x14ac:dyDescent="0.25">
      <c r="A18" s="87"/>
      <c r="B18" s="87"/>
      <c r="C18" s="87"/>
      <c r="D18" s="15" t="s">
        <v>24</v>
      </c>
      <c r="E18" s="15" t="s">
        <v>168</v>
      </c>
      <c r="F18" s="15" t="s">
        <v>24</v>
      </c>
      <c r="G18" s="15" t="s">
        <v>168</v>
      </c>
      <c r="H18" s="15" t="s">
        <v>24</v>
      </c>
      <c r="I18" s="15" t="s">
        <v>168</v>
      </c>
      <c r="J18" s="15" t="s">
        <v>24</v>
      </c>
      <c r="K18" s="15" t="s">
        <v>168</v>
      </c>
      <c r="L18" s="15" t="s">
        <v>24</v>
      </c>
      <c r="M18" s="15" t="s">
        <v>168</v>
      </c>
      <c r="N18" s="15" t="s">
        <v>24</v>
      </c>
      <c r="O18" s="15" t="s">
        <v>168</v>
      </c>
      <c r="P18" s="15" t="s">
        <v>24</v>
      </c>
      <c r="Q18" s="15" t="s">
        <v>168</v>
      </c>
      <c r="R18" s="15" t="s">
        <v>24</v>
      </c>
      <c r="S18" s="15" t="s">
        <v>168</v>
      </c>
      <c r="T18" s="15" t="s">
        <v>24</v>
      </c>
      <c r="U18" s="15" t="s">
        <v>168</v>
      </c>
      <c r="V18" s="15" t="s">
        <v>24</v>
      </c>
      <c r="W18" s="15" t="s">
        <v>168</v>
      </c>
      <c r="X18" s="15" t="s">
        <v>24</v>
      </c>
      <c r="Y18" s="15" t="s">
        <v>168</v>
      </c>
      <c r="Z18" s="15" t="s">
        <v>24</v>
      </c>
      <c r="AA18" s="15" t="s">
        <v>168</v>
      </c>
    </row>
    <row r="19" spans="1:27" x14ac:dyDescent="0.25">
      <c r="A19" s="16">
        <v>1</v>
      </c>
      <c r="B19" s="17">
        <v>2</v>
      </c>
      <c r="C19" s="16">
        <v>3</v>
      </c>
      <c r="D19" s="18" t="s">
        <v>25</v>
      </c>
      <c r="E19" s="18" t="s">
        <v>26</v>
      </c>
      <c r="F19" s="18" t="s">
        <v>27</v>
      </c>
      <c r="G19" s="18" t="s">
        <v>28</v>
      </c>
      <c r="H19" s="18" t="s">
        <v>29</v>
      </c>
      <c r="I19" s="18" t="s">
        <v>30</v>
      </c>
      <c r="J19" s="18" t="s">
        <v>31</v>
      </c>
      <c r="K19" s="18" t="s">
        <v>32</v>
      </c>
      <c r="L19" s="18" t="s">
        <v>33</v>
      </c>
      <c r="M19" s="18" t="s">
        <v>34</v>
      </c>
      <c r="N19" s="18" t="s">
        <v>35</v>
      </c>
      <c r="O19" s="18" t="s">
        <v>36</v>
      </c>
      <c r="P19" s="18" t="s">
        <v>37</v>
      </c>
      <c r="Q19" s="18" t="s">
        <v>38</v>
      </c>
      <c r="R19" s="18" t="s">
        <v>39</v>
      </c>
      <c r="S19" s="18" t="s">
        <v>40</v>
      </c>
      <c r="T19" s="18" t="s">
        <v>41</v>
      </c>
      <c r="U19" s="18" t="s">
        <v>42</v>
      </c>
      <c r="V19" s="18" t="s">
        <v>43</v>
      </c>
      <c r="W19" s="18" t="s">
        <v>44</v>
      </c>
      <c r="X19" s="18" t="s">
        <v>45</v>
      </c>
      <c r="Y19" s="18" t="s">
        <v>46</v>
      </c>
      <c r="Z19" s="18" t="s">
        <v>47</v>
      </c>
      <c r="AA19" s="18" t="s">
        <v>48</v>
      </c>
    </row>
    <row r="20" spans="1:27" s="23" customFormat="1" ht="31.5" x14ac:dyDescent="0.25">
      <c r="A20" s="19" t="s">
        <v>49</v>
      </c>
      <c r="B20" s="20" t="s">
        <v>50</v>
      </c>
      <c r="C20" s="21" t="s">
        <v>51</v>
      </c>
      <c r="D20" s="22">
        <f>SUM(D21,D22,D23,D24,D25,D26)</f>
        <v>0</v>
      </c>
      <c r="E20" s="22" t="s">
        <v>51</v>
      </c>
      <c r="F20" s="22">
        <f>SUM(F21,F22,F23,F24,F25,F26)</f>
        <v>0.42499999999999999</v>
      </c>
      <c r="G20" s="22" t="s">
        <v>51</v>
      </c>
      <c r="H20" s="22">
        <f>SUM(H21,H22,H23,H24,H25,H26)</f>
        <v>7.3810000000000011</v>
      </c>
      <c r="I20" s="22" t="s">
        <v>51</v>
      </c>
      <c r="J20" s="22">
        <f>SUM(J21,J22,J23,J24,J25,J26)</f>
        <v>-5.1414780819749966E-4</v>
      </c>
      <c r="K20" s="22" t="s">
        <v>51</v>
      </c>
      <c r="L20" s="22">
        <f>SUM(L21,L22,L23,L24,L25,L26)</f>
        <v>0</v>
      </c>
      <c r="M20" s="22" t="s">
        <v>51</v>
      </c>
      <c r="N20" s="22">
        <f>SUM(N21,N22,N23,N24,N25,N26)</f>
        <v>0</v>
      </c>
      <c r="O20" s="22" t="s">
        <v>51</v>
      </c>
      <c r="P20" s="22">
        <f>SUM(P21,P22,P23,P24,P25,P26)</f>
        <v>0</v>
      </c>
      <c r="Q20" s="22" t="s">
        <v>51</v>
      </c>
      <c r="R20" s="22">
        <f>SUM(R21,R22,R23,R24,R25,R26)</f>
        <v>0</v>
      </c>
      <c r="S20" s="22" t="s">
        <v>51</v>
      </c>
      <c r="T20" s="22">
        <f>SUM(T21,T22,T23,T24,T25,T26)</f>
        <v>0</v>
      </c>
      <c r="U20" s="22" t="s">
        <v>51</v>
      </c>
      <c r="V20" s="22">
        <f>SUM(V21,V22,V23,V24,V25,V26)</f>
        <v>0</v>
      </c>
      <c r="W20" s="22" t="s">
        <v>51</v>
      </c>
      <c r="X20" s="22">
        <f>SUM(X21,X22,X23,X24,X25,X26)</f>
        <v>0</v>
      </c>
      <c r="Y20" s="22" t="s">
        <v>51</v>
      </c>
      <c r="Z20" s="22">
        <f>SUM(Z21,Z22,Z23,Z24,Z25,Z26)</f>
        <v>0</v>
      </c>
      <c r="AA20" s="22" t="s">
        <v>51</v>
      </c>
    </row>
    <row r="21" spans="1:27" ht="31.5" x14ac:dyDescent="0.25">
      <c r="A21" s="24" t="s">
        <v>52</v>
      </c>
      <c r="B21" s="25" t="s">
        <v>53</v>
      </c>
      <c r="C21" s="26" t="s">
        <v>51</v>
      </c>
      <c r="D21" s="27" t="s">
        <v>51</v>
      </c>
      <c r="E21" s="27" t="s">
        <v>51</v>
      </c>
      <c r="F21" s="27" t="s">
        <v>51</v>
      </c>
      <c r="G21" s="27" t="s">
        <v>51</v>
      </c>
      <c r="H21" s="27" t="s">
        <v>51</v>
      </c>
      <c r="I21" s="27" t="s">
        <v>51</v>
      </c>
      <c r="J21" s="27" t="s">
        <v>51</v>
      </c>
      <c r="K21" s="27" t="s">
        <v>51</v>
      </c>
      <c r="L21" s="27" t="s">
        <v>51</v>
      </c>
      <c r="M21" s="27" t="s">
        <v>51</v>
      </c>
      <c r="N21" s="27" t="s">
        <v>51</v>
      </c>
      <c r="O21" s="27" t="s">
        <v>51</v>
      </c>
      <c r="P21" s="27" t="s">
        <v>51</v>
      </c>
      <c r="Q21" s="27" t="s">
        <v>51</v>
      </c>
      <c r="R21" s="27" t="s">
        <v>51</v>
      </c>
      <c r="S21" s="27" t="s">
        <v>51</v>
      </c>
      <c r="T21" s="27" t="s">
        <v>51</v>
      </c>
      <c r="U21" s="27" t="s">
        <v>51</v>
      </c>
      <c r="V21" s="27" t="s">
        <v>51</v>
      </c>
      <c r="W21" s="27" t="s">
        <v>51</v>
      </c>
      <c r="X21" s="27" t="s">
        <v>51</v>
      </c>
      <c r="Y21" s="27" t="s">
        <v>51</v>
      </c>
      <c r="Z21" s="27" t="s">
        <v>51</v>
      </c>
      <c r="AA21" s="27" t="s">
        <v>51</v>
      </c>
    </row>
    <row r="22" spans="1:27" s="32" customFormat="1" ht="31.5" x14ac:dyDescent="0.25">
      <c r="A22" s="28" t="s">
        <v>54</v>
      </c>
      <c r="B22" s="29" t="s">
        <v>55</v>
      </c>
      <c r="C22" s="30" t="s">
        <v>51</v>
      </c>
      <c r="D22" s="31">
        <f>SUM(D48,D65,D74)</f>
        <v>0</v>
      </c>
      <c r="E22" s="31" t="s">
        <v>51</v>
      </c>
      <c r="F22" s="31">
        <f>SUM(F48,F65,F74)</f>
        <v>0.42499999999999999</v>
      </c>
      <c r="G22" s="31" t="s">
        <v>51</v>
      </c>
      <c r="H22" s="31">
        <f>SUM(H48,H65,H74)</f>
        <v>7.3810000000000011</v>
      </c>
      <c r="I22" s="31" t="s">
        <v>51</v>
      </c>
      <c r="J22" s="31">
        <f>SUM(J48,J65,J74)</f>
        <v>-5.1414780819749966E-4</v>
      </c>
      <c r="K22" s="31" t="s">
        <v>51</v>
      </c>
      <c r="L22" s="31">
        <f>SUM(L48,L65,L74)</f>
        <v>0</v>
      </c>
      <c r="M22" s="31" t="s">
        <v>51</v>
      </c>
      <c r="N22" s="31">
        <f>SUM(N48,N65,N74)</f>
        <v>0</v>
      </c>
      <c r="O22" s="31" t="s">
        <v>51</v>
      </c>
      <c r="P22" s="31">
        <f>SUM(P48,P65,P74)</f>
        <v>0</v>
      </c>
      <c r="Q22" s="31" t="s">
        <v>51</v>
      </c>
      <c r="R22" s="31">
        <f>SUM(R48,R65,R74)</f>
        <v>0</v>
      </c>
      <c r="S22" s="31" t="s">
        <v>51</v>
      </c>
      <c r="T22" s="31">
        <f>SUM(T48,T65,T74)</f>
        <v>0</v>
      </c>
      <c r="U22" s="31" t="s">
        <v>51</v>
      </c>
      <c r="V22" s="31">
        <f>SUM(V48,V65,V74)</f>
        <v>0</v>
      </c>
      <c r="W22" s="31" t="s">
        <v>51</v>
      </c>
      <c r="X22" s="31">
        <f>SUM(X48,X65,X74)</f>
        <v>0</v>
      </c>
      <c r="Y22" s="31" t="s">
        <v>51</v>
      </c>
      <c r="Z22" s="31">
        <f>SUM(Z48,Z65,Z74)</f>
        <v>0</v>
      </c>
      <c r="AA22" s="31" t="s">
        <v>51</v>
      </c>
    </row>
    <row r="23" spans="1:27" ht="78.75" x14ac:dyDescent="0.25">
      <c r="A23" s="24" t="s">
        <v>56</v>
      </c>
      <c r="B23" s="33" t="s">
        <v>57</v>
      </c>
      <c r="C23" s="26" t="s">
        <v>51</v>
      </c>
      <c r="D23" s="27" t="s">
        <v>51</v>
      </c>
      <c r="E23" s="27" t="s">
        <v>51</v>
      </c>
      <c r="F23" s="27" t="s">
        <v>51</v>
      </c>
      <c r="G23" s="27" t="s">
        <v>51</v>
      </c>
      <c r="H23" s="27" t="s">
        <v>51</v>
      </c>
      <c r="I23" s="27" t="s">
        <v>51</v>
      </c>
      <c r="J23" s="27" t="s">
        <v>51</v>
      </c>
      <c r="K23" s="27" t="s">
        <v>51</v>
      </c>
      <c r="L23" s="27" t="s">
        <v>51</v>
      </c>
      <c r="M23" s="27" t="s">
        <v>51</v>
      </c>
      <c r="N23" s="27" t="s">
        <v>51</v>
      </c>
      <c r="O23" s="27" t="s">
        <v>51</v>
      </c>
      <c r="P23" s="27" t="s">
        <v>51</v>
      </c>
      <c r="Q23" s="27" t="s">
        <v>51</v>
      </c>
      <c r="R23" s="27" t="s">
        <v>51</v>
      </c>
      <c r="S23" s="27" t="s">
        <v>51</v>
      </c>
      <c r="T23" s="27" t="s">
        <v>51</v>
      </c>
      <c r="U23" s="27" t="s">
        <v>51</v>
      </c>
      <c r="V23" s="27" t="s">
        <v>51</v>
      </c>
      <c r="W23" s="27" t="s">
        <v>51</v>
      </c>
      <c r="X23" s="27" t="s">
        <v>51</v>
      </c>
      <c r="Y23" s="27" t="s">
        <v>51</v>
      </c>
      <c r="Z23" s="27" t="s">
        <v>51</v>
      </c>
      <c r="AA23" s="27" t="s">
        <v>51</v>
      </c>
    </row>
    <row r="24" spans="1:27" ht="47.25" x14ac:dyDescent="0.25">
      <c r="A24" s="24" t="s">
        <v>58</v>
      </c>
      <c r="B24" s="25" t="s">
        <v>59</v>
      </c>
      <c r="C24" s="26" t="s">
        <v>51</v>
      </c>
      <c r="D24" s="27" t="s">
        <v>51</v>
      </c>
      <c r="E24" s="27" t="s">
        <v>51</v>
      </c>
      <c r="F24" s="27" t="s">
        <v>51</v>
      </c>
      <c r="G24" s="27" t="s">
        <v>51</v>
      </c>
      <c r="H24" s="27" t="s">
        <v>51</v>
      </c>
      <c r="I24" s="27" t="s">
        <v>51</v>
      </c>
      <c r="J24" s="27" t="s">
        <v>51</v>
      </c>
      <c r="K24" s="27" t="s">
        <v>51</v>
      </c>
      <c r="L24" s="27" t="s">
        <v>51</v>
      </c>
      <c r="M24" s="27" t="s">
        <v>51</v>
      </c>
      <c r="N24" s="27" t="s">
        <v>51</v>
      </c>
      <c r="O24" s="27" t="s">
        <v>51</v>
      </c>
      <c r="P24" s="27" t="s">
        <v>51</v>
      </c>
      <c r="Q24" s="27" t="s">
        <v>51</v>
      </c>
      <c r="R24" s="27" t="s">
        <v>51</v>
      </c>
      <c r="S24" s="27" t="s">
        <v>51</v>
      </c>
      <c r="T24" s="27" t="s">
        <v>51</v>
      </c>
      <c r="U24" s="27" t="s">
        <v>51</v>
      </c>
      <c r="V24" s="27" t="s">
        <v>51</v>
      </c>
      <c r="W24" s="27" t="s">
        <v>51</v>
      </c>
      <c r="X24" s="27" t="s">
        <v>51</v>
      </c>
      <c r="Y24" s="27" t="s">
        <v>51</v>
      </c>
      <c r="Z24" s="27" t="s">
        <v>51</v>
      </c>
      <c r="AA24" s="27" t="s">
        <v>51</v>
      </c>
    </row>
    <row r="25" spans="1:27" ht="47.25" x14ac:dyDescent="0.25">
      <c r="A25" s="24" t="s">
        <v>60</v>
      </c>
      <c r="B25" s="25" t="s">
        <v>61</v>
      </c>
      <c r="C25" s="26" t="s">
        <v>51</v>
      </c>
      <c r="D25" s="27" t="s">
        <v>51</v>
      </c>
      <c r="E25" s="27" t="s">
        <v>51</v>
      </c>
      <c r="F25" s="27" t="s">
        <v>51</v>
      </c>
      <c r="G25" s="27" t="s">
        <v>51</v>
      </c>
      <c r="H25" s="27" t="s">
        <v>51</v>
      </c>
      <c r="I25" s="27" t="s">
        <v>51</v>
      </c>
      <c r="J25" s="27" t="s">
        <v>51</v>
      </c>
      <c r="K25" s="27" t="s">
        <v>51</v>
      </c>
      <c r="L25" s="27" t="s">
        <v>51</v>
      </c>
      <c r="M25" s="27" t="s">
        <v>51</v>
      </c>
      <c r="N25" s="27" t="s">
        <v>51</v>
      </c>
      <c r="O25" s="27" t="s">
        <v>51</v>
      </c>
      <c r="P25" s="27" t="s">
        <v>51</v>
      </c>
      <c r="Q25" s="27" t="s">
        <v>51</v>
      </c>
      <c r="R25" s="27" t="s">
        <v>51</v>
      </c>
      <c r="S25" s="27" t="s">
        <v>51</v>
      </c>
      <c r="T25" s="27" t="s">
        <v>51</v>
      </c>
      <c r="U25" s="27" t="s">
        <v>51</v>
      </c>
      <c r="V25" s="27" t="s">
        <v>51</v>
      </c>
      <c r="W25" s="27" t="s">
        <v>51</v>
      </c>
      <c r="X25" s="27" t="s">
        <v>51</v>
      </c>
      <c r="Y25" s="27" t="s">
        <v>51</v>
      </c>
      <c r="Z25" s="27" t="s">
        <v>51</v>
      </c>
      <c r="AA25" s="27" t="s">
        <v>51</v>
      </c>
    </row>
    <row r="26" spans="1:27" ht="31.5" x14ac:dyDescent="0.25">
      <c r="A26" s="18" t="s">
        <v>62</v>
      </c>
      <c r="B26" s="33" t="s">
        <v>63</v>
      </c>
      <c r="C26" s="26" t="s">
        <v>51</v>
      </c>
      <c r="D26" s="27" t="s">
        <v>51</v>
      </c>
      <c r="E26" s="27" t="s">
        <v>51</v>
      </c>
      <c r="F26" s="27" t="s">
        <v>51</v>
      </c>
      <c r="G26" s="27" t="s">
        <v>51</v>
      </c>
      <c r="H26" s="27" t="s">
        <v>51</v>
      </c>
      <c r="I26" s="27" t="s">
        <v>51</v>
      </c>
      <c r="J26" s="27" t="s">
        <v>51</v>
      </c>
      <c r="K26" s="27" t="s">
        <v>51</v>
      </c>
      <c r="L26" s="27" t="s">
        <v>51</v>
      </c>
      <c r="M26" s="27" t="s">
        <v>51</v>
      </c>
      <c r="N26" s="27" t="s">
        <v>51</v>
      </c>
      <c r="O26" s="27" t="s">
        <v>51</v>
      </c>
      <c r="P26" s="27" t="s">
        <v>51</v>
      </c>
      <c r="Q26" s="27" t="s">
        <v>51</v>
      </c>
      <c r="R26" s="27" t="s">
        <v>51</v>
      </c>
      <c r="S26" s="27" t="s">
        <v>51</v>
      </c>
      <c r="T26" s="27" t="s">
        <v>51</v>
      </c>
      <c r="U26" s="27" t="s">
        <v>51</v>
      </c>
      <c r="V26" s="27" t="s">
        <v>51</v>
      </c>
      <c r="W26" s="27" t="s">
        <v>51</v>
      </c>
      <c r="X26" s="27" t="s">
        <v>51</v>
      </c>
      <c r="Y26" s="27" t="s">
        <v>51</v>
      </c>
      <c r="Z26" s="27" t="s">
        <v>51</v>
      </c>
      <c r="AA26" s="27" t="s">
        <v>51</v>
      </c>
    </row>
    <row r="27" spans="1:27" x14ac:dyDescent="0.25">
      <c r="A27" s="24" t="s">
        <v>64</v>
      </c>
      <c r="B27" s="25" t="s">
        <v>65</v>
      </c>
      <c r="C27" s="26" t="s">
        <v>51</v>
      </c>
      <c r="D27" s="27" t="s">
        <v>51</v>
      </c>
      <c r="E27" s="27" t="s">
        <v>51</v>
      </c>
      <c r="F27" s="27" t="s">
        <v>51</v>
      </c>
      <c r="G27" s="27" t="s">
        <v>51</v>
      </c>
      <c r="H27" s="27" t="s">
        <v>51</v>
      </c>
      <c r="I27" s="27" t="s">
        <v>51</v>
      </c>
      <c r="J27" s="27" t="s">
        <v>51</v>
      </c>
      <c r="K27" s="27" t="s">
        <v>51</v>
      </c>
      <c r="L27" s="27" t="s">
        <v>51</v>
      </c>
      <c r="M27" s="27" t="s">
        <v>51</v>
      </c>
      <c r="N27" s="27" t="s">
        <v>51</v>
      </c>
      <c r="O27" s="27" t="s">
        <v>51</v>
      </c>
      <c r="P27" s="27" t="s">
        <v>51</v>
      </c>
      <c r="Q27" s="27" t="s">
        <v>51</v>
      </c>
      <c r="R27" s="27" t="s">
        <v>51</v>
      </c>
      <c r="S27" s="27" t="s">
        <v>51</v>
      </c>
      <c r="T27" s="27" t="s">
        <v>51</v>
      </c>
      <c r="U27" s="27" t="s">
        <v>51</v>
      </c>
      <c r="V27" s="27" t="s">
        <v>51</v>
      </c>
      <c r="W27" s="27" t="s">
        <v>51</v>
      </c>
      <c r="X27" s="27" t="s">
        <v>51</v>
      </c>
      <c r="Y27" s="27" t="s">
        <v>51</v>
      </c>
      <c r="Z27" s="27" t="s">
        <v>51</v>
      </c>
      <c r="AA27" s="27" t="s">
        <v>51</v>
      </c>
    </row>
    <row r="28" spans="1:27" s="38" customFormat="1" ht="31.5" x14ac:dyDescent="0.25">
      <c r="A28" s="34" t="s">
        <v>66</v>
      </c>
      <c r="B28" s="35" t="s">
        <v>67</v>
      </c>
      <c r="C28" s="36" t="s">
        <v>68</v>
      </c>
      <c r="D28" s="37">
        <f>SUM(D29,D33,D36,D45)</f>
        <v>0</v>
      </c>
      <c r="E28" s="37" t="s">
        <v>51</v>
      </c>
      <c r="F28" s="37">
        <f>SUM(F29,F33,F36,F45)</f>
        <v>0</v>
      </c>
      <c r="G28" s="37" t="s">
        <v>51</v>
      </c>
      <c r="H28" s="37">
        <f>SUM(H29,H33,H36,H45)</f>
        <v>0</v>
      </c>
      <c r="I28" s="37" t="s">
        <v>51</v>
      </c>
      <c r="J28" s="37">
        <f>SUM(J29,J33,J36,J45)</f>
        <v>0</v>
      </c>
      <c r="K28" s="37" t="s">
        <v>51</v>
      </c>
      <c r="L28" s="37">
        <f>SUM(L29,L33,L36,L45)</f>
        <v>0</v>
      </c>
      <c r="M28" s="37" t="s">
        <v>51</v>
      </c>
      <c r="N28" s="37">
        <f>SUM(N29,N33,N36,N45)</f>
        <v>0</v>
      </c>
      <c r="O28" s="37" t="s">
        <v>51</v>
      </c>
      <c r="P28" s="37">
        <f>SUM(P29,P33,P36,P45)</f>
        <v>0</v>
      </c>
      <c r="Q28" s="37" t="s">
        <v>51</v>
      </c>
      <c r="R28" s="37">
        <f>SUM(R29,R33,R36,R45)</f>
        <v>0</v>
      </c>
      <c r="S28" s="37" t="s">
        <v>51</v>
      </c>
      <c r="T28" s="37">
        <f>SUM(T29,T33,T36,T45)</f>
        <v>0</v>
      </c>
      <c r="U28" s="37" t="s">
        <v>51</v>
      </c>
      <c r="V28" s="37">
        <f>SUM(V29,V33,V36,V45)</f>
        <v>0</v>
      </c>
      <c r="W28" s="37" t="s">
        <v>51</v>
      </c>
      <c r="X28" s="37">
        <f>SUM(X29,X33,X36,X45)</f>
        <v>0</v>
      </c>
      <c r="Y28" s="37" t="s">
        <v>51</v>
      </c>
      <c r="Z28" s="37">
        <f>SUM(Z29,Z33,Z36,Z45)</f>
        <v>0</v>
      </c>
      <c r="AA28" s="37" t="s">
        <v>51</v>
      </c>
    </row>
    <row r="29" spans="1:27" s="43" customFormat="1" ht="47.25" x14ac:dyDescent="0.25">
      <c r="A29" s="39" t="s">
        <v>69</v>
      </c>
      <c r="B29" s="40" t="s">
        <v>70</v>
      </c>
      <c r="C29" s="41" t="s">
        <v>68</v>
      </c>
      <c r="D29" s="42">
        <f>SUM(D30,D31,D32)</f>
        <v>0</v>
      </c>
      <c r="E29" s="42" t="s">
        <v>51</v>
      </c>
      <c r="F29" s="42">
        <f>SUM(F30,F31,F32)</f>
        <v>0</v>
      </c>
      <c r="G29" s="42" t="s">
        <v>51</v>
      </c>
      <c r="H29" s="42">
        <f>SUM(H30,H31,H32)</f>
        <v>0</v>
      </c>
      <c r="I29" s="42" t="s">
        <v>51</v>
      </c>
      <c r="J29" s="42">
        <f>SUM(J30,J31,J32)</f>
        <v>0</v>
      </c>
      <c r="K29" s="42" t="s">
        <v>51</v>
      </c>
      <c r="L29" s="42">
        <f>SUM(L30,L31,L32)</f>
        <v>0</v>
      </c>
      <c r="M29" s="42" t="s">
        <v>51</v>
      </c>
      <c r="N29" s="42">
        <f>SUM(N30,N31,N32)</f>
        <v>0</v>
      </c>
      <c r="O29" s="42" t="s">
        <v>51</v>
      </c>
      <c r="P29" s="42">
        <f>SUM(P30,P31,P32)</f>
        <v>0</v>
      </c>
      <c r="Q29" s="42" t="s">
        <v>51</v>
      </c>
      <c r="R29" s="42">
        <f>SUM(R30,R31,R32)</f>
        <v>0</v>
      </c>
      <c r="S29" s="42" t="s">
        <v>51</v>
      </c>
      <c r="T29" s="42">
        <f>SUM(T30,T31,T32)</f>
        <v>0</v>
      </c>
      <c r="U29" s="42" t="s">
        <v>51</v>
      </c>
      <c r="V29" s="42">
        <f>SUM(V30,V31,V32)</f>
        <v>0</v>
      </c>
      <c r="W29" s="42" t="s">
        <v>51</v>
      </c>
      <c r="X29" s="42">
        <f>SUM(X30,X31,X32)</f>
        <v>0</v>
      </c>
      <c r="Y29" s="42" t="s">
        <v>51</v>
      </c>
      <c r="Z29" s="42">
        <f>SUM(Z30,Z31,Z32)</f>
        <v>0</v>
      </c>
      <c r="AA29" s="42" t="s">
        <v>51</v>
      </c>
    </row>
    <row r="30" spans="1:27" ht="78.75" x14ac:dyDescent="0.25">
      <c r="A30" s="24" t="s">
        <v>71</v>
      </c>
      <c r="B30" s="25" t="s">
        <v>72</v>
      </c>
      <c r="C30" s="26" t="s">
        <v>51</v>
      </c>
      <c r="D30" s="26" t="s">
        <v>51</v>
      </c>
      <c r="E30" s="26" t="s">
        <v>51</v>
      </c>
      <c r="F30" s="26" t="s">
        <v>51</v>
      </c>
      <c r="G30" s="26" t="s">
        <v>51</v>
      </c>
      <c r="H30" s="26" t="s">
        <v>51</v>
      </c>
      <c r="I30" s="26" t="s">
        <v>51</v>
      </c>
      <c r="J30" s="26" t="s">
        <v>51</v>
      </c>
      <c r="K30" s="26" t="s">
        <v>51</v>
      </c>
      <c r="L30" s="26" t="s">
        <v>51</v>
      </c>
      <c r="M30" s="26" t="s">
        <v>51</v>
      </c>
      <c r="N30" s="26" t="s">
        <v>51</v>
      </c>
      <c r="O30" s="26" t="s">
        <v>51</v>
      </c>
      <c r="P30" s="26" t="s">
        <v>51</v>
      </c>
      <c r="Q30" s="26" t="s">
        <v>51</v>
      </c>
      <c r="R30" s="26" t="s">
        <v>51</v>
      </c>
      <c r="S30" s="26" t="s">
        <v>51</v>
      </c>
      <c r="T30" s="26" t="s">
        <v>51</v>
      </c>
      <c r="U30" s="26" t="s">
        <v>51</v>
      </c>
      <c r="V30" s="26" t="s">
        <v>51</v>
      </c>
      <c r="W30" s="26" t="s">
        <v>51</v>
      </c>
      <c r="X30" s="26" t="s">
        <v>51</v>
      </c>
      <c r="Y30" s="26" t="s">
        <v>51</v>
      </c>
      <c r="Z30" s="26" t="s">
        <v>51</v>
      </c>
      <c r="AA30" s="26" t="s">
        <v>51</v>
      </c>
    </row>
    <row r="31" spans="1:27" ht="78.75" x14ac:dyDescent="0.25">
      <c r="A31" s="24" t="s">
        <v>73</v>
      </c>
      <c r="B31" s="25" t="s">
        <v>74</v>
      </c>
      <c r="C31" s="26" t="s">
        <v>51</v>
      </c>
      <c r="D31" s="26" t="s">
        <v>51</v>
      </c>
      <c r="E31" s="26" t="s">
        <v>51</v>
      </c>
      <c r="F31" s="26" t="s">
        <v>51</v>
      </c>
      <c r="G31" s="26" t="s">
        <v>51</v>
      </c>
      <c r="H31" s="26" t="s">
        <v>51</v>
      </c>
      <c r="I31" s="26" t="s">
        <v>51</v>
      </c>
      <c r="J31" s="26" t="s">
        <v>51</v>
      </c>
      <c r="K31" s="26" t="s">
        <v>51</v>
      </c>
      <c r="L31" s="26" t="s">
        <v>51</v>
      </c>
      <c r="M31" s="26" t="s">
        <v>51</v>
      </c>
      <c r="N31" s="26" t="s">
        <v>51</v>
      </c>
      <c r="O31" s="26" t="s">
        <v>51</v>
      </c>
      <c r="P31" s="26" t="s">
        <v>51</v>
      </c>
      <c r="Q31" s="26" t="s">
        <v>51</v>
      </c>
      <c r="R31" s="26" t="s">
        <v>51</v>
      </c>
      <c r="S31" s="26" t="s">
        <v>51</v>
      </c>
      <c r="T31" s="26" t="s">
        <v>51</v>
      </c>
      <c r="U31" s="26" t="s">
        <v>51</v>
      </c>
      <c r="V31" s="26" t="s">
        <v>51</v>
      </c>
      <c r="W31" s="26" t="s">
        <v>51</v>
      </c>
      <c r="X31" s="26" t="s">
        <v>51</v>
      </c>
      <c r="Y31" s="26" t="s">
        <v>51</v>
      </c>
      <c r="Z31" s="26" t="s">
        <v>51</v>
      </c>
      <c r="AA31" s="26" t="s">
        <v>51</v>
      </c>
    </row>
    <row r="32" spans="1:27" ht="63" x14ac:dyDescent="0.25">
      <c r="A32" s="24" t="s">
        <v>75</v>
      </c>
      <c r="B32" s="25" t="s">
        <v>76</v>
      </c>
      <c r="C32" s="26" t="s">
        <v>51</v>
      </c>
      <c r="D32" s="26" t="s">
        <v>51</v>
      </c>
      <c r="E32" s="26" t="s">
        <v>51</v>
      </c>
      <c r="F32" s="26" t="s">
        <v>51</v>
      </c>
      <c r="G32" s="26" t="s">
        <v>51</v>
      </c>
      <c r="H32" s="26" t="s">
        <v>51</v>
      </c>
      <c r="I32" s="26" t="s">
        <v>51</v>
      </c>
      <c r="J32" s="26" t="s">
        <v>51</v>
      </c>
      <c r="K32" s="26" t="s">
        <v>51</v>
      </c>
      <c r="L32" s="26" t="s">
        <v>51</v>
      </c>
      <c r="M32" s="26" t="s">
        <v>51</v>
      </c>
      <c r="N32" s="26" t="s">
        <v>51</v>
      </c>
      <c r="O32" s="26" t="s">
        <v>51</v>
      </c>
      <c r="P32" s="26" t="s">
        <v>51</v>
      </c>
      <c r="Q32" s="26" t="s">
        <v>51</v>
      </c>
      <c r="R32" s="26" t="s">
        <v>51</v>
      </c>
      <c r="S32" s="26" t="s">
        <v>51</v>
      </c>
      <c r="T32" s="26" t="s">
        <v>51</v>
      </c>
      <c r="U32" s="26" t="s">
        <v>51</v>
      </c>
      <c r="V32" s="26" t="s">
        <v>51</v>
      </c>
      <c r="W32" s="26" t="s">
        <v>51</v>
      </c>
      <c r="X32" s="26" t="s">
        <v>51</v>
      </c>
      <c r="Y32" s="26" t="s">
        <v>51</v>
      </c>
      <c r="Z32" s="26" t="s">
        <v>51</v>
      </c>
      <c r="AA32" s="26" t="s">
        <v>51</v>
      </c>
    </row>
    <row r="33" spans="1:27" s="43" customFormat="1" ht="47.25" x14ac:dyDescent="0.25">
      <c r="A33" s="39" t="s">
        <v>77</v>
      </c>
      <c r="B33" s="40" t="s">
        <v>78</v>
      </c>
      <c r="C33" s="44" t="s">
        <v>68</v>
      </c>
      <c r="D33" s="42">
        <f>SUM(D34,D35)</f>
        <v>0</v>
      </c>
      <c r="E33" s="42" t="s">
        <v>51</v>
      </c>
      <c r="F33" s="42">
        <f>SUM(F34,F35)</f>
        <v>0</v>
      </c>
      <c r="G33" s="42" t="s">
        <v>51</v>
      </c>
      <c r="H33" s="42">
        <f>SUM(H34,H35)</f>
        <v>0</v>
      </c>
      <c r="I33" s="42" t="s">
        <v>51</v>
      </c>
      <c r="J33" s="42">
        <f>SUM(J34,J35)</f>
        <v>0</v>
      </c>
      <c r="K33" s="42" t="s">
        <v>51</v>
      </c>
      <c r="L33" s="42">
        <f>SUM(L34,L35)</f>
        <v>0</v>
      </c>
      <c r="M33" s="42" t="s">
        <v>51</v>
      </c>
      <c r="N33" s="42">
        <f>SUM(N34,N35)</f>
        <v>0</v>
      </c>
      <c r="O33" s="42" t="s">
        <v>51</v>
      </c>
      <c r="P33" s="42">
        <f>SUM(P34,P35)</f>
        <v>0</v>
      </c>
      <c r="Q33" s="42" t="s">
        <v>51</v>
      </c>
      <c r="R33" s="42">
        <f>SUM(R34,R35)</f>
        <v>0</v>
      </c>
      <c r="S33" s="42" t="s">
        <v>51</v>
      </c>
      <c r="T33" s="42">
        <f>SUM(T34,T35)</f>
        <v>0</v>
      </c>
      <c r="U33" s="42" t="s">
        <v>51</v>
      </c>
      <c r="V33" s="42">
        <f>SUM(V34,V35)</f>
        <v>0</v>
      </c>
      <c r="W33" s="42" t="s">
        <v>51</v>
      </c>
      <c r="X33" s="42">
        <f>SUM(X34,X35)</f>
        <v>0</v>
      </c>
      <c r="Y33" s="42" t="s">
        <v>51</v>
      </c>
      <c r="Z33" s="42">
        <f>SUM(Z34,Z35)</f>
        <v>0</v>
      </c>
      <c r="AA33" s="42" t="s">
        <v>51</v>
      </c>
    </row>
    <row r="34" spans="1:27" s="49" customFormat="1" ht="78.75" x14ac:dyDescent="0.25">
      <c r="A34" s="45" t="s">
        <v>79</v>
      </c>
      <c r="B34" s="46" t="s">
        <v>80</v>
      </c>
      <c r="C34" s="47" t="s">
        <v>68</v>
      </c>
      <c r="D34" s="48" t="s">
        <v>51</v>
      </c>
      <c r="E34" s="48" t="s">
        <v>51</v>
      </c>
      <c r="F34" s="48" t="s">
        <v>51</v>
      </c>
      <c r="G34" s="48" t="s">
        <v>51</v>
      </c>
      <c r="H34" s="48" t="s">
        <v>51</v>
      </c>
      <c r="I34" s="48" t="s">
        <v>51</v>
      </c>
      <c r="J34" s="48" t="s">
        <v>51</v>
      </c>
      <c r="K34" s="48" t="s">
        <v>51</v>
      </c>
      <c r="L34" s="48" t="s">
        <v>51</v>
      </c>
      <c r="M34" s="48" t="s">
        <v>51</v>
      </c>
      <c r="N34" s="48" t="s">
        <v>51</v>
      </c>
      <c r="O34" s="48" t="s">
        <v>51</v>
      </c>
      <c r="P34" s="48" t="s">
        <v>51</v>
      </c>
      <c r="Q34" s="48" t="s">
        <v>51</v>
      </c>
      <c r="R34" s="48" t="s">
        <v>51</v>
      </c>
      <c r="S34" s="48" t="s">
        <v>51</v>
      </c>
      <c r="T34" s="48" t="s">
        <v>51</v>
      </c>
      <c r="U34" s="48" t="s">
        <v>51</v>
      </c>
      <c r="V34" s="48" t="s">
        <v>51</v>
      </c>
      <c r="W34" s="48" t="s">
        <v>51</v>
      </c>
      <c r="X34" s="48" t="s">
        <v>51</v>
      </c>
      <c r="Y34" s="48" t="s">
        <v>51</v>
      </c>
      <c r="Z34" s="48" t="s">
        <v>51</v>
      </c>
      <c r="AA34" s="48" t="s">
        <v>51</v>
      </c>
    </row>
    <row r="35" spans="1:27" s="49" customFormat="1" ht="47.25" x14ac:dyDescent="0.25">
      <c r="A35" s="45" t="s">
        <v>81</v>
      </c>
      <c r="B35" s="46" t="s">
        <v>82</v>
      </c>
      <c r="C35" s="50" t="s">
        <v>68</v>
      </c>
      <c r="D35" s="48" t="s">
        <v>51</v>
      </c>
      <c r="E35" s="48" t="s">
        <v>51</v>
      </c>
      <c r="F35" s="48" t="s">
        <v>51</v>
      </c>
      <c r="G35" s="48" t="s">
        <v>51</v>
      </c>
      <c r="H35" s="48" t="s">
        <v>51</v>
      </c>
      <c r="I35" s="48" t="s">
        <v>51</v>
      </c>
      <c r="J35" s="48" t="s">
        <v>51</v>
      </c>
      <c r="K35" s="48" t="s">
        <v>51</v>
      </c>
      <c r="L35" s="48" t="s">
        <v>51</v>
      </c>
      <c r="M35" s="48" t="s">
        <v>51</v>
      </c>
      <c r="N35" s="48" t="s">
        <v>51</v>
      </c>
      <c r="O35" s="48" t="s">
        <v>51</v>
      </c>
      <c r="P35" s="48" t="s">
        <v>51</v>
      </c>
      <c r="Q35" s="48" t="s">
        <v>51</v>
      </c>
      <c r="R35" s="48" t="s">
        <v>51</v>
      </c>
      <c r="S35" s="48" t="s">
        <v>51</v>
      </c>
      <c r="T35" s="48" t="s">
        <v>51</v>
      </c>
      <c r="U35" s="48" t="s">
        <v>51</v>
      </c>
      <c r="V35" s="48" t="s">
        <v>51</v>
      </c>
      <c r="W35" s="48" t="s">
        <v>51</v>
      </c>
      <c r="X35" s="48" t="s">
        <v>51</v>
      </c>
      <c r="Y35" s="48" t="s">
        <v>51</v>
      </c>
      <c r="Z35" s="48" t="s">
        <v>51</v>
      </c>
      <c r="AA35" s="48" t="s">
        <v>51</v>
      </c>
    </row>
    <row r="36" spans="1:27" s="43" customFormat="1" ht="63" x14ac:dyDescent="0.25">
      <c r="A36" s="39" t="s">
        <v>83</v>
      </c>
      <c r="B36" s="40" t="s">
        <v>84</v>
      </c>
      <c r="C36" s="44" t="s">
        <v>68</v>
      </c>
      <c r="D36" s="42">
        <f>SUM(D37,D41)</f>
        <v>0</v>
      </c>
      <c r="E36" s="42" t="s">
        <v>51</v>
      </c>
      <c r="F36" s="42">
        <f>SUM(F37,F41)</f>
        <v>0</v>
      </c>
      <c r="G36" s="42" t="s">
        <v>51</v>
      </c>
      <c r="H36" s="42">
        <f>SUM(H37,H41)</f>
        <v>0</v>
      </c>
      <c r="I36" s="42" t="s">
        <v>51</v>
      </c>
      <c r="J36" s="42">
        <f>SUM(J37,J41)</f>
        <v>0</v>
      </c>
      <c r="K36" s="42" t="s">
        <v>51</v>
      </c>
      <c r="L36" s="42">
        <f>SUM(L37,L41)</f>
        <v>0</v>
      </c>
      <c r="M36" s="42" t="s">
        <v>51</v>
      </c>
      <c r="N36" s="42">
        <f>SUM(N37,N41)</f>
        <v>0</v>
      </c>
      <c r="O36" s="42" t="s">
        <v>51</v>
      </c>
      <c r="P36" s="42">
        <f>SUM(P37,P41)</f>
        <v>0</v>
      </c>
      <c r="Q36" s="42" t="s">
        <v>51</v>
      </c>
      <c r="R36" s="42">
        <f>SUM(R37,R41)</f>
        <v>0</v>
      </c>
      <c r="S36" s="42" t="s">
        <v>51</v>
      </c>
      <c r="T36" s="42">
        <f>SUM(T37,T41)</f>
        <v>0</v>
      </c>
      <c r="U36" s="42" t="s">
        <v>51</v>
      </c>
      <c r="V36" s="42">
        <f>SUM(V37,V41)</f>
        <v>0</v>
      </c>
      <c r="W36" s="42" t="s">
        <v>51</v>
      </c>
      <c r="X36" s="42">
        <f>SUM(X37,X41)</f>
        <v>0</v>
      </c>
      <c r="Y36" s="42" t="s">
        <v>51</v>
      </c>
      <c r="Z36" s="42">
        <f>SUM(Z37,Z41)</f>
        <v>0</v>
      </c>
      <c r="AA36" s="42" t="s">
        <v>51</v>
      </c>
    </row>
    <row r="37" spans="1:27" s="49" customFormat="1" ht="47.25" x14ac:dyDescent="0.25">
      <c r="A37" s="45" t="s">
        <v>85</v>
      </c>
      <c r="B37" s="46" t="s">
        <v>86</v>
      </c>
      <c r="C37" s="47" t="s">
        <v>68</v>
      </c>
      <c r="D37" s="48">
        <f>SUM(D38,D39,D40)</f>
        <v>0</v>
      </c>
      <c r="E37" s="48" t="s">
        <v>51</v>
      </c>
      <c r="F37" s="48">
        <f>SUM(F38,F39,F40)</f>
        <v>0</v>
      </c>
      <c r="G37" s="48" t="s">
        <v>51</v>
      </c>
      <c r="H37" s="48">
        <f>SUM(H38,H39,H40)</f>
        <v>0</v>
      </c>
      <c r="I37" s="48" t="s">
        <v>51</v>
      </c>
      <c r="J37" s="48">
        <f>SUM(J38,J39,J40)</f>
        <v>0</v>
      </c>
      <c r="K37" s="48" t="s">
        <v>51</v>
      </c>
      <c r="L37" s="48">
        <f>SUM(L38,L39,L40)</f>
        <v>0</v>
      </c>
      <c r="M37" s="48" t="s">
        <v>51</v>
      </c>
      <c r="N37" s="48">
        <f>SUM(N38,N39,N40)</f>
        <v>0</v>
      </c>
      <c r="O37" s="48" t="s">
        <v>51</v>
      </c>
      <c r="P37" s="48">
        <f>SUM(P38,P39,P40)</f>
        <v>0</v>
      </c>
      <c r="Q37" s="48" t="s">
        <v>51</v>
      </c>
      <c r="R37" s="48">
        <f>SUM(R38,R39,R40)</f>
        <v>0</v>
      </c>
      <c r="S37" s="48" t="s">
        <v>51</v>
      </c>
      <c r="T37" s="48">
        <f>SUM(T38,T39,T40)</f>
        <v>0</v>
      </c>
      <c r="U37" s="48" t="s">
        <v>51</v>
      </c>
      <c r="V37" s="48">
        <f>SUM(V38,V39,V40)</f>
        <v>0</v>
      </c>
      <c r="W37" s="48" t="s">
        <v>51</v>
      </c>
      <c r="X37" s="48">
        <f>SUM(X38,X39,X40)</f>
        <v>0</v>
      </c>
      <c r="Y37" s="48" t="s">
        <v>51</v>
      </c>
      <c r="Z37" s="48">
        <f>SUM(Z38,Z39,Z40)</f>
        <v>0</v>
      </c>
      <c r="AA37" s="48" t="s">
        <v>51</v>
      </c>
    </row>
    <row r="38" spans="1:27" s="32" customFormat="1" ht="141.75" x14ac:dyDescent="0.25">
      <c r="A38" s="28" t="s">
        <v>85</v>
      </c>
      <c r="B38" s="29" t="s">
        <v>87</v>
      </c>
      <c r="C38" s="51" t="s">
        <v>68</v>
      </c>
      <c r="D38" s="52" t="s">
        <v>51</v>
      </c>
      <c r="E38" s="52" t="s">
        <v>51</v>
      </c>
      <c r="F38" s="52" t="s">
        <v>51</v>
      </c>
      <c r="G38" s="52" t="s">
        <v>51</v>
      </c>
      <c r="H38" s="52" t="s">
        <v>51</v>
      </c>
      <c r="I38" s="52" t="s">
        <v>51</v>
      </c>
      <c r="J38" s="52" t="s">
        <v>51</v>
      </c>
      <c r="K38" s="52" t="s">
        <v>51</v>
      </c>
      <c r="L38" s="52" t="s">
        <v>51</v>
      </c>
      <c r="M38" s="52" t="s">
        <v>51</v>
      </c>
      <c r="N38" s="52" t="s">
        <v>51</v>
      </c>
      <c r="O38" s="52" t="s">
        <v>51</v>
      </c>
      <c r="P38" s="52" t="s">
        <v>51</v>
      </c>
      <c r="Q38" s="52" t="s">
        <v>51</v>
      </c>
      <c r="R38" s="52" t="s">
        <v>51</v>
      </c>
      <c r="S38" s="52" t="s">
        <v>51</v>
      </c>
      <c r="T38" s="52" t="s">
        <v>51</v>
      </c>
      <c r="U38" s="52" t="s">
        <v>51</v>
      </c>
      <c r="V38" s="52" t="s">
        <v>51</v>
      </c>
      <c r="W38" s="52" t="s">
        <v>51</v>
      </c>
      <c r="X38" s="52" t="s">
        <v>51</v>
      </c>
      <c r="Y38" s="52" t="s">
        <v>51</v>
      </c>
      <c r="Z38" s="52" t="s">
        <v>51</v>
      </c>
      <c r="AA38" s="52" t="s">
        <v>51</v>
      </c>
    </row>
    <row r="39" spans="1:27" s="32" customFormat="1" ht="110.25" x14ac:dyDescent="0.25">
      <c r="A39" s="28" t="s">
        <v>85</v>
      </c>
      <c r="B39" s="29" t="s">
        <v>88</v>
      </c>
      <c r="C39" s="51" t="s">
        <v>68</v>
      </c>
      <c r="D39" s="52" t="s">
        <v>51</v>
      </c>
      <c r="E39" s="52" t="s">
        <v>51</v>
      </c>
      <c r="F39" s="52" t="s">
        <v>51</v>
      </c>
      <c r="G39" s="52" t="s">
        <v>51</v>
      </c>
      <c r="H39" s="52" t="s">
        <v>51</v>
      </c>
      <c r="I39" s="52" t="s">
        <v>51</v>
      </c>
      <c r="J39" s="52" t="s">
        <v>51</v>
      </c>
      <c r="K39" s="52" t="s">
        <v>51</v>
      </c>
      <c r="L39" s="52" t="s">
        <v>51</v>
      </c>
      <c r="M39" s="52" t="s">
        <v>51</v>
      </c>
      <c r="N39" s="52" t="s">
        <v>51</v>
      </c>
      <c r="O39" s="52" t="s">
        <v>51</v>
      </c>
      <c r="P39" s="52" t="s">
        <v>51</v>
      </c>
      <c r="Q39" s="52" t="s">
        <v>51</v>
      </c>
      <c r="R39" s="52" t="s">
        <v>51</v>
      </c>
      <c r="S39" s="52" t="s">
        <v>51</v>
      </c>
      <c r="T39" s="52" t="s">
        <v>51</v>
      </c>
      <c r="U39" s="52" t="s">
        <v>51</v>
      </c>
      <c r="V39" s="52" t="s">
        <v>51</v>
      </c>
      <c r="W39" s="52" t="s">
        <v>51</v>
      </c>
      <c r="X39" s="52" t="s">
        <v>51</v>
      </c>
      <c r="Y39" s="52" t="s">
        <v>51</v>
      </c>
      <c r="Z39" s="52" t="s">
        <v>51</v>
      </c>
      <c r="AA39" s="52" t="s">
        <v>51</v>
      </c>
    </row>
    <row r="40" spans="1:27" s="32" customFormat="1" ht="126" x14ac:dyDescent="0.25">
      <c r="A40" s="28" t="s">
        <v>85</v>
      </c>
      <c r="B40" s="29" t="s">
        <v>89</v>
      </c>
      <c r="C40" s="51" t="s">
        <v>68</v>
      </c>
      <c r="D40" s="52" t="s">
        <v>51</v>
      </c>
      <c r="E40" s="52" t="s">
        <v>51</v>
      </c>
      <c r="F40" s="52" t="s">
        <v>51</v>
      </c>
      <c r="G40" s="52" t="s">
        <v>51</v>
      </c>
      <c r="H40" s="52" t="s">
        <v>51</v>
      </c>
      <c r="I40" s="52" t="s">
        <v>51</v>
      </c>
      <c r="J40" s="52" t="s">
        <v>51</v>
      </c>
      <c r="K40" s="52" t="s">
        <v>51</v>
      </c>
      <c r="L40" s="52" t="s">
        <v>51</v>
      </c>
      <c r="M40" s="52" t="s">
        <v>51</v>
      </c>
      <c r="N40" s="52" t="s">
        <v>51</v>
      </c>
      <c r="O40" s="52" t="s">
        <v>51</v>
      </c>
      <c r="P40" s="52" t="s">
        <v>51</v>
      </c>
      <c r="Q40" s="52" t="s">
        <v>51</v>
      </c>
      <c r="R40" s="52" t="s">
        <v>51</v>
      </c>
      <c r="S40" s="52" t="s">
        <v>51</v>
      </c>
      <c r="T40" s="52" t="s">
        <v>51</v>
      </c>
      <c r="U40" s="52" t="s">
        <v>51</v>
      </c>
      <c r="V40" s="52" t="s">
        <v>51</v>
      </c>
      <c r="W40" s="52" t="s">
        <v>51</v>
      </c>
      <c r="X40" s="52" t="s">
        <v>51</v>
      </c>
      <c r="Y40" s="52" t="s">
        <v>51</v>
      </c>
      <c r="Z40" s="52" t="s">
        <v>51</v>
      </c>
      <c r="AA40" s="52" t="s">
        <v>51</v>
      </c>
    </row>
    <row r="41" spans="1:27" s="49" customFormat="1" ht="47.25" x14ac:dyDescent="0.25">
      <c r="A41" s="45" t="s">
        <v>90</v>
      </c>
      <c r="B41" s="46" t="s">
        <v>86</v>
      </c>
      <c r="C41" s="47" t="s">
        <v>68</v>
      </c>
      <c r="D41" s="48">
        <f>SUM(D42,D43,D44)</f>
        <v>0</v>
      </c>
      <c r="E41" s="48" t="s">
        <v>51</v>
      </c>
      <c r="F41" s="48">
        <f>SUM(F42,F43,F44)</f>
        <v>0</v>
      </c>
      <c r="G41" s="48" t="s">
        <v>51</v>
      </c>
      <c r="H41" s="48">
        <f>SUM(H42,H43,H44)</f>
        <v>0</v>
      </c>
      <c r="I41" s="48" t="s">
        <v>51</v>
      </c>
      <c r="J41" s="48">
        <f>SUM(J42,J43,J44)</f>
        <v>0</v>
      </c>
      <c r="K41" s="48" t="s">
        <v>51</v>
      </c>
      <c r="L41" s="48">
        <f>SUM(L42,L43,L44)</f>
        <v>0</v>
      </c>
      <c r="M41" s="48" t="s">
        <v>51</v>
      </c>
      <c r="N41" s="48">
        <f>SUM(N42,N43,N44)</f>
        <v>0</v>
      </c>
      <c r="O41" s="48" t="s">
        <v>51</v>
      </c>
      <c r="P41" s="48">
        <f>SUM(P42,P43,P44)</f>
        <v>0</v>
      </c>
      <c r="Q41" s="48" t="s">
        <v>51</v>
      </c>
      <c r="R41" s="48">
        <f>SUM(R42,R43,R44)</f>
        <v>0</v>
      </c>
      <c r="S41" s="48" t="s">
        <v>51</v>
      </c>
      <c r="T41" s="48">
        <f>SUM(T42,T43,T44)</f>
        <v>0</v>
      </c>
      <c r="U41" s="48" t="s">
        <v>51</v>
      </c>
      <c r="V41" s="48">
        <f>SUM(V42,V43,V44)</f>
        <v>0</v>
      </c>
      <c r="W41" s="48" t="s">
        <v>51</v>
      </c>
      <c r="X41" s="48">
        <f>SUM(X42,X43,X44)</f>
        <v>0</v>
      </c>
      <c r="Y41" s="48" t="s">
        <v>51</v>
      </c>
      <c r="Z41" s="48">
        <f>SUM(Z42,Z43,Z44)</f>
        <v>0</v>
      </c>
      <c r="AA41" s="48" t="s">
        <v>51</v>
      </c>
    </row>
    <row r="42" spans="1:27" s="32" customFormat="1" ht="141.75" x14ac:dyDescent="0.25">
      <c r="A42" s="28" t="s">
        <v>90</v>
      </c>
      <c r="B42" s="29" t="s">
        <v>87</v>
      </c>
      <c r="C42" s="51" t="s">
        <v>68</v>
      </c>
      <c r="D42" s="52" t="s">
        <v>51</v>
      </c>
      <c r="E42" s="52" t="s">
        <v>51</v>
      </c>
      <c r="F42" s="52" t="s">
        <v>51</v>
      </c>
      <c r="G42" s="52" t="s">
        <v>51</v>
      </c>
      <c r="H42" s="52" t="s">
        <v>51</v>
      </c>
      <c r="I42" s="52" t="s">
        <v>51</v>
      </c>
      <c r="J42" s="52" t="s">
        <v>51</v>
      </c>
      <c r="K42" s="52" t="s">
        <v>51</v>
      </c>
      <c r="L42" s="52" t="s">
        <v>51</v>
      </c>
      <c r="M42" s="52" t="s">
        <v>51</v>
      </c>
      <c r="N42" s="52" t="s">
        <v>51</v>
      </c>
      <c r="O42" s="52" t="s">
        <v>51</v>
      </c>
      <c r="P42" s="52" t="s">
        <v>51</v>
      </c>
      <c r="Q42" s="52" t="s">
        <v>51</v>
      </c>
      <c r="R42" s="52" t="s">
        <v>51</v>
      </c>
      <c r="S42" s="52" t="s">
        <v>51</v>
      </c>
      <c r="T42" s="52" t="s">
        <v>51</v>
      </c>
      <c r="U42" s="52" t="s">
        <v>51</v>
      </c>
      <c r="V42" s="52" t="s">
        <v>51</v>
      </c>
      <c r="W42" s="52" t="s">
        <v>51</v>
      </c>
      <c r="X42" s="52" t="s">
        <v>51</v>
      </c>
      <c r="Y42" s="52" t="s">
        <v>51</v>
      </c>
      <c r="Z42" s="52" t="s">
        <v>51</v>
      </c>
      <c r="AA42" s="52" t="s">
        <v>51</v>
      </c>
    </row>
    <row r="43" spans="1:27" s="32" customFormat="1" ht="110.25" x14ac:dyDescent="0.25">
      <c r="A43" s="28" t="s">
        <v>90</v>
      </c>
      <c r="B43" s="29" t="s">
        <v>88</v>
      </c>
      <c r="C43" s="51" t="s">
        <v>68</v>
      </c>
      <c r="D43" s="52" t="s">
        <v>51</v>
      </c>
      <c r="E43" s="52" t="s">
        <v>51</v>
      </c>
      <c r="F43" s="52" t="s">
        <v>51</v>
      </c>
      <c r="G43" s="52" t="s">
        <v>51</v>
      </c>
      <c r="H43" s="52" t="s">
        <v>51</v>
      </c>
      <c r="I43" s="52" t="s">
        <v>51</v>
      </c>
      <c r="J43" s="52" t="s">
        <v>51</v>
      </c>
      <c r="K43" s="52" t="s">
        <v>51</v>
      </c>
      <c r="L43" s="52" t="s">
        <v>51</v>
      </c>
      <c r="M43" s="52" t="s">
        <v>51</v>
      </c>
      <c r="N43" s="52" t="s">
        <v>51</v>
      </c>
      <c r="O43" s="52" t="s">
        <v>51</v>
      </c>
      <c r="P43" s="52" t="s">
        <v>51</v>
      </c>
      <c r="Q43" s="52" t="s">
        <v>51</v>
      </c>
      <c r="R43" s="52" t="s">
        <v>51</v>
      </c>
      <c r="S43" s="52" t="s">
        <v>51</v>
      </c>
      <c r="T43" s="52" t="s">
        <v>51</v>
      </c>
      <c r="U43" s="52" t="s">
        <v>51</v>
      </c>
      <c r="V43" s="52" t="s">
        <v>51</v>
      </c>
      <c r="W43" s="52" t="s">
        <v>51</v>
      </c>
      <c r="X43" s="52" t="s">
        <v>51</v>
      </c>
      <c r="Y43" s="52" t="s">
        <v>51</v>
      </c>
      <c r="Z43" s="52" t="s">
        <v>51</v>
      </c>
      <c r="AA43" s="52" t="s">
        <v>51</v>
      </c>
    </row>
    <row r="44" spans="1:27" s="32" customFormat="1" ht="126" x14ac:dyDescent="0.25">
      <c r="A44" s="28" t="s">
        <v>90</v>
      </c>
      <c r="B44" s="29" t="s">
        <v>91</v>
      </c>
      <c r="C44" s="51" t="s">
        <v>68</v>
      </c>
      <c r="D44" s="52" t="s">
        <v>51</v>
      </c>
      <c r="E44" s="52" t="s">
        <v>51</v>
      </c>
      <c r="F44" s="52" t="s">
        <v>51</v>
      </c>
      <c r="G44" s="52" t="s">
        <v>51</v>
      </c>
      <c r="H44" s="52" t="s">
        <v>51</v>
      </c>
      <c r="I44" s="52" t="s">
        <v>51</v>
      </c>
      <c r="J44" s="52" t="s">
        <v>51</v>
      </c>
      <c r="K44" s="52" t="s">
        <v>51</v>
      </c>
      <c r="L44" s="52" t="s">
        <v>51</v>
      </c>
      <c r="M44" s="52" t="s">
        <v>51</v>
      </c>
      <c r="N44" s="52" t="s">
        <v>51</v>
      </c>
      <c r="O44" s="52" t="s">
        <v>51</v>
      </c>
      <c r="P44" s="52" t="s">
        <v>51</v>
      </c>
      <c r="Q44" s="52" t="s">
        <v>51</v>
      </c>
      <c r="R44" s="52" t="s">
        <v>51</v>
      </c>
      <c r="S44" s="52" t="s">
        <v>51</v>
      </c>
      <c r="T44" s="52" t="s">
        <v>51</v>
      </c>
      <c r="U44" s="52" t="s">
        <v>51</v>
      </c>
      <c r="V44" s="52" t="s">
        <v>51</v>
      </c>
      <c r="W44" s="52" t="s">
        <v>51</v>
      </c>
      <c r="X44" s="52" t="s">
        <v>51</v>
      </c>
      <c r="Y44" s="52" t="s">
        <v>51</v>
      </c>
      <c r="Z44" s="52" t="s">
        <v>51</v>
      </c>
      <c r="AA44" s="52" t="s">
        <v>51</v>
      </c>
    </row>
    <row r="45" spans="1:27" s="43" customFormat="1" ht="110.25" x14ac:dyDescent="0.25">
      <c r="A45" s="39" t="s">
        <v>92</v>
      </c>
      <c r="B45" s="40" t="s">
        <v>93</v>
      </c>
      <c r="C45" s="44" t="s">
        <v>68</v>
      </c>
      <c r="D45" s="42">
        <f>SUM(D46,D47)</f>
        <v>0</v>
      </c>
      <c r="E45" s="42" t="s">
        <v>51</v>
      </c>
      <c r="F45" s="42">
        <f>SUM(F46,F47)</f>
        <v>0</v>
      </c>
      <c r="G45" s="42" t="s">
        <v>51</v>
      </c>
      <c r="H45" s="42">
        <f>SUM(H46,H47)</f>
        <v>0</v>
      </c>
      <c r="I45" s="42" t="s">
        <v>51</v>
      </c>
      <c r="J45" s="42">
        <f>SUM(J46,J47)</f>
        <v>0</v>
      </c>
      <c r="K45" s="42" t="s">
        <v>51</v>
      </c>
      <c r="L45" s="42">
        <f>SUM(L46,L47)</f>
        <v>0</v>
      </c>
      <c r="M45" s="42" t="s">
        <v>51</v>
      </c>
      <c r="N45" s="42">
        <f>SUM(N46,N47)</f>
        <v>0</v>
      </c>
      <c r="O45" s="42" t="s">
        <v>51</v>
      </c>
      <c r="P45" s="42">
        <f>SUM(P46,P47)</f>
        <v>0</v>
      </c>
      <c r="Q45" s="42" t="s">
        <v>51</v>
      </c>
      <c r="R45" s="42">
        <f>SUM(R46,R47)</f>
        <v>0</v>
      </c>
      <c r="S45" s="42" t="s">
        <v>51</v>
      </c>
      <c r="T45" s="42">
        <f>SUM(T46,T47)</f>
        <v>0</v>
      </c>
      <c r="U45" s="42" t="s">
        <v>51</v>
      </c>
      <c r="V45" s="42">
        <f>SUM(V46,V47)</f>
        <v>0</v>
      </c>
      <c r="W45" s="42" t="s">
        <v>51</v>
      </c>
      <c r="X45" s="42">
        <f>SUM(X46,X47)</f>
        <v>0</v>
      </c>
      <c r="Y45" s="42" t="s">
        <v>51</v>
      </c>
      <c r="Z45" s="42">
        <f>SUM(Z46,Z47)</f>
        <v>0</v>
      </c>
      <c r="AA45" s="42" t="s">
        <v>51</v>
      </c>
    </row>
    <row r="46" spans="1:27" s="32" customFormat="1" ht="78.75" x14ac:dyDescent="0.25">
      <c r="A46" s="28" t="s">
        <v>94</v>
      </c>
      <c r="B46" s="29" t="s">
        <v>95</v>
      </c>
      <c r="C46" s="51" t="s">
        <v>68</v>
      </c>
      <c r="D46" s="52" t="s">
        <v>51</v>
      </c>
      <c r="E46" s="52" t="s">
        <v>51</v>
      </c>
      <c r="F46" s="52" t="s">
        <v>51</v>
      </c>
      <c r="G46" s="52" t="s">
        <v>51</v>
      </c>
      <c r="H46" s="52" t="s">
        <v>51</v>
      </c>
      <c r="I46" s="52" t="s">
        <v>51</v>
      </c>
      <c r="J46" s="52" t="s">
        <v>51</v>
      </c>
      <c r="K46" s="52" t="s">
        <v>51</v>
      </c>
      <c r="L46" s="52" t="s">
        <v>51</v>
      </c>
      <c r="M46" s="52" t="s">
        <v>51</v>
      </c>
      <c r="N46" s="52" t="s">
        <v>51</v>
      </c>
      <c r="O46" s="52" t="s">
        <v>51</v>
      </c>
      <c r="P46" s="52" t="s">
        <v>51</v>
      </c>
      <c r="Q46" s="52" t="s">
        <v>51</v>
      </c>
      <c r="R46" s="52" t="s">
        <v>51</v>
      </c>
      <c r="S46" s="52" t="s">
        <v>51</v>
      </c>
      <c r="T46" s="52" t="s">
        <v>51</v>
      </c>
      <c r="U46" s="52" t="s">
        <v>51</v>
      </c>
      <c r="V46" s="52" t="s">
        <v>51</v>
      </c>
      <c r="W46" s="52" t="s">
        <v>51</v>
      </c>
      <c r="X46" s="52" t="s">
        <v>51</v>
      </c>
      <c r="Y46" s="52" t="s">
        <v>51</v>
      </c>
      <c r="Z46" s="52" t="s">
        <v>51</v>
      </c>
      <c r="AA46" s="52" t="s">
        <v>51</v>
      </c>
    </row>
    <row r="47" spans="1:27" s="32" customFormat="1" ht="94.5" x14ac:dyDescent="0.25">
      <c r="A47" s="28" t="s">
        <v>96</v>
      </c>
      <c r="B47" s="29" t="s">
        <v>97</v>
      </c>
      <c r="C47" s="51" t="s">
        <v>68</v>
      </c>
      <c r="D47" s="52" t="s">
        <v>51</v>
      </c>
      <c r="E47" s="52" t="s">
        <v>51</v>
      </c>
      <c r="F47" s="52" t="s">
        <v>51</v>
      </c>
      <c r="G47" s="52" t="s">
        <v>51</v>
      </c>
      <c r="H47" s="52" t="s">
        <v>51</v>
      </c>
      <c r="I47" s="52" t="s">
        <v>51</v>
      </c>
      <c r="J47" s="52" t="s">
        <v>51</v>
      </c>
      <c r="K47" s="52" t="s">
        <v>51</v>
      </c>
      <c r="L47" s="52" t="s">
        <v>51</v>
      </c>
      <c r="M47" s="52" t="s">
        <v>51</v>
      </c>
      <c r="N47" s="52" t="s">
        <v>51</v>
      </c>
      <c r="O47" s="52" t="s">
        <v>51</v>
      </c>
      <c r="P47" s="52" t="s">
        <v>51</v>
      </c>
      <c r="Q47" s="52" t="s">
        <v>51</v>
      </c>
      <c r="R47" s="52" t="s">
        <v>51</v>
      </c>
      <c r="S47" s="52" t="s">
        <v>51</v>
      </c>
      <c r="T47" s="52" t="s">
        <v>51</v>
      </c>
      <c r="U47" s="52" t="s">
        <v>51</v>
      </c>
      <c r="V47" s="52" t="s">
        <v>51</v>
      </c>
      <c r="W47" s="52" t="s">
        <v>51</v>
      </c>
      <c r="X47" s="52" t="s">
        <v>51</v>
      </c>
      <c r="Y47" s="52" t="s">
        <v>51</v>
      </c>
      <c r="Z47" s="52" t="s">
        <v>51</v>
      </c>
      <c r="AA47" s="52" t="s">
        <v>51</v>
      </c>
    </row>
    <row r="48" spans="1:27" s="57" customFormat="1" ht="47.25" x14ac:dyDescent="0.25">
      <c r="A48" s="53" t="s">
        <v>98</v>
      </c>
      <c r="B48" s="54" t="s">
        <v>99</v>
      </c>
      <c r="C48" s="55" t="s">
        <v>68</v>
      </c>
      <c r="D48" s="56">
        <f>SUM(D49,D52,D65,D74)</f>
        <v>0</v>
      </c>
      <c r="E48" s="56" t="s">
        <v>51</v>
      </c>
      <c r="F48" s="56">
        <f>SUM(F49,F52,F65,F74)</f>
        <v>0.42499999999999999</v>
      </c>
      <c r="G48" s="56" t="s">
        <v>51</v>
      </c>
      <c r="H48" s="56">
        <f>SUM(H49,H52,H65,H74)</f>
        <v>7.3810000000000011</v>
      </c>
      <c r="I48" s="56" t="s">
        <v>51</v>
      </c>
      <c r="J48" s="56">
        <f>SUM(J49,J52,J65,J74)</f>
        <v>-5.1414780819749966E-4</v>
      </c>
      <c r="K48" s="56" t="s">
        <v>51</v>
      </c>
      <c r="L48" s="56">
        <f>SUM(L49,L52,L65,L74)</f>
        <v>0</v>
      </c>
      <c r="M48" s="56" t="s">
        <v>51</v>
      </c>
      <c r="N48" s="56">
        <f>SUM(N49,N52,N65,N74)</f>
        <v>0</v>
      </c>
      <c r="O48" s="56" t="s">
        <v>51</v>
      </c>
      <c r="P48" s="56">
        <f>SUM(P49,P52,P65,P74)</f>
        <v>0</v>
      </c>
      <c r="Q48" s="56" t="s">
        <v>51</v>
      </c>
      <c r="R48" s="56">
        <f>SUM(R49,R52,R65,R74)</f>
        <v>0</v>
      </c>
      <c r="S48" s="56" t="s">
        <v>51</v>
      </c>
      <c r="T48" s="56">
        <f>SUM(T49,T52,T65,T74)</f>
        <v>0</v>
      </c>
      <c r="U48" s="56" t="s">
        <v>51</v>
      </c>
      <c r="V48" s="56">
        <f>SUM(V49,V52,V65,V74)</f>
        <v>0</v>
      </c>
      <c r="W48" s="56" t="s">
        <v>51</v>
      </c>
      <c r="X48" s="56">
        <f>SUM(X49,X52,X65,X74)</f>
        <v>0</v>
      </c>
      <c r="Y48" s="56" t="s">
        <v>51</v>
      </c>
      <c r="Z48" s="56">
        <f>SUM(Z49,Z52,Z65,Z74)</f>
        <v>0</v>
      </c>
      <c r="AA48" s="56" t="s">
        <v>51</v>
      </c>
    </row>
    <row r="49" spans="1:27" s="43" customFormat="1" ht="78.75" x14ac:dyDescent="0.25">
      <c r="A49" s="39" t="s">
        <v>100</v>
      </c>
      <c r="B49" s="40" t="s">
        <v>101</v>
      </c>
      <c r="C49" s="44" t="s">
        <v>68</v>
      </c>
      <c r="D49" s="42">
        <f>SUM(D50,D51)</f>
        <v>0</v>
      </c>
      <c r="E49" s="42" t="s">
        <v>51</v>
      </c>
      <c r="F49" s="42">
        <f>SUM(F50,F51)</f>
        <v>0</v>
      </c>
      <c r="G49" s="42" t="s">
        <v>51</v>
      </c>
      <c r="H49" s="42">
        <f>SUM(H50,H51)</f>
        <v>0</v>
      </c>
      <c r="I49" s="42" t="s">
        <v>51</v>
      </c>
      <c r="J49" s="42">
        <f>SUM(J50,J51)</f>
        <v>0</v>
      </c>
      <c r="K49" s="42" t="s">
        <v>51</v>
      </c>
      <c r="L49" s="42">
        <f>SUM(L50,L51)</f>
        <v>0</v>
      </c>
      <c r="M49" s="42" t="s">
        <v>51</v>
      </c>
      <c r="N49" s="42">
        <f>SUM(N50,N51)</f>
        <v>0</v>
      </c>
      <c r="O49" s="42" t="s">
        <v>51</v>
      </c>
      <c r="P49" s="42">
        <f>SUM(P50,P51)</f>
        <v>0</v>
      </c>
      <c r="Q49" s="42" t="s">
        <v>51</v>
      </c>
      <c r="R49" s="42">
        <f>SUM(R50,R51)</f>
        <v>0</v>
      </c>
      <c r="S49" s="42" t="s">
        <v>51</v>
      </c>
      <c r="T49" s="42">
        <f>SUM(T50,T51)</f>
        <v>0</v>
      </c>
      <c r="U49" s="42" t="s">
        <v>51</v>
      </c>
      <c r="V49" s="42">
        <f>SUM(V50,V51)</f>
        <v>0</v>
      </c>
      <c r="W49" s="42" t="s">
        <v>51</v>
      </c>
      <c r="X49" s="42">
        <f>SUM(X50,X51)</f>
        <v>0</v>
      </c>
      <c r="Y49" s="42" t="s">
        <v>51</v>
      </c>
      <c r="Z49" s="42">
        <f>SUM(Z50,Z51)</f>
        <v>0</v>
      </c>
      <c r="AA49" s="42">
        <f>SUM(AA50,AA51)</f>
        <v>0</v>
      </c>
    </row>
    <row r="50" spans="1:27" s="49" customFormat="1" ht="47.25" x14ac:dyDescent="0.25">
      <c r="A50" s="45" t="s">
        <v>102</v>
      </c>
      <c r="B50" s="46" t="s">
        <v>103</v>
      </c>
      <c r="C50" s="47" t="s">
        <v>68</v>
      </c>
      <c r="D50" s="48" t="s">
        <v>51</v>
      </c>
      <c r="E50" s="48" t="s">
        <v>51</v>
      </c>
      <c r="F50" s="48" t="s">
        <v>51</v>
      </c>
      <c r="G50" s="48" t="s">
        <v>51</v>
      </c>
      <c r="H50" s="48" t="s">
        <v>51</v>
      </c>
      <c r="I50" s="48" t="s">
        <v>51</v>
      </c>
      <c r="J50" s="48" t="s">
        <v>51</v>
      </c>
      <c r="K50" s="48" t="s">
        <v>51</v>
      </c>
      <c r="L50" s="48" t="s">
        <v>51</v>
      </c>
      <c r="M50" s="48" t="s">
        <v>51</v>
      </c>
      <c r="N50" s="48" t="s">
        <v>51</v>
      </c>
      <c r="O50" s="48" t="s">
        <v>51</v>
      </c>
      <c r="P50" s="48" t="s">
        <v>51</v>
      </c>
      <c r="Q50" s="48" t="s">
        <v>51</v>
      </c>
      <c r="R50" s="48" t="s">
        <v>51</v>
      </c>
      <c r="S50" s="48" t="s">
        <v>51</v>
      </c>
      <c r="T50" s="48" t="s">
        <v>51</v>
      </c>
      <c r="U50" s="48" t="s">
        <v>51</v>
      </c>
      <c r="V50" s="48" t="s">
        <v>51</v>
      </c>
      <c r="W50" s="48" t="s">
        <v>51</v>
      </c>
      <c r="X50" s="48" t="s">
        <v>51</v>
      </c>
      <c r="Y50" s="48" t="s">
        <v>51</v>
      </c>
      <c r="Z50" s="48" t="s">
        <v>51</v>
      </c>
      <c r="AA50" s="48" t="s">
        <v>51</v>
      </c>
    </row>
    <row r="51" spans="1:27" s="49" customFormat="1" ht="78.75" x14ac:dyDescent="0.25">
      <c r="A51" s="45" t="s">
        <v>104</v>
      </c>
      <c r="B51" s="46" t="s">
        <v>105</v>
      </c>
      <c r="C51" s="47" t="s">
        <v>68</v>
      </c>
      <c r="D51" s="48" t="s">
        <v>51</v>
      </c>
      <c r="E51" s="48" t="s">
        <v>51</v>
      </c>
      <c r="F51" s="48" t="s">
        <v>51</v>
      </c>
      <c r="G51" s="48" t="s">
        <v>51</v>
      </c>
      <c r="H51" s="48" t="s">
        <v>51</v>
      </c>
      <c r="I51" s="48" t="s">
        <v>51</v>
      </c>
      <c r="J51" s="48" t="s">
        <v>51</v>
      </c>
      <c r="K51" s="48" t="s">
        <v>51</v>
      </c>
      <c r="L51" s="48" t="s">
        <v>51</v>
      </c>
      <c r="M51" s="48" t="s">
        <v>51</v>
      </c>
      <c r="N51" s="48" t="s">
        <v>51</v>
      </c>
      <c r="O51" s="48" t="s">
        <v>51</v>
      </c>
      <c r="P51" s="48" t="s">
        <v>51</v>
      </c>
      <c r="Q51" s="48" t="s">
        <v>51</v>
      </c>
      <c r="R51" s="48" t="s">
        <v>51</v>
      </c>
      <c r="S51" s="48" t="s">
        <v>51</v>
      </c>
      <c r="T51" s="48" t="s">
        <v>51</v>
      </c>
      <c r="U51" s="48" t="s">
        <v>51</v>
      </c>
      <c r="V51" s="48" t="s">
        <v>51</v>
      </c>
      <c r="W51" s="48" t="s">
        <v>51</v>
      </c>
      <c r="X51" s="48" t="s">
        <v>51</v>
      </c>
      <c r="Y51" s="48" t="s">
        <v>51</v>
      </c>
      <c r="Z51" s="48" t="s">
        <v>51</v>
      </c>
      <c r="AA51" s="48" t="s">
        <v>51</v>
      </c>
    </row>
    <row r="52" spans="1:27" s="43" customFormat="1" ht="47.25" x14ac:dyDescent="0.25">
      <c r="A52" s="39" t="s">
        <v>106</v>
      </c>
      <c r="B52" s="40" t="s">
        <v>107</v>
      </c>
      <c r="C52" s="44" t="s">
        <v>68</v>
      </c>
      <c r="D52" s="42">
        <f>SUM(D53,D54)</f>
        <v>0</v>
      </c>
      <c r="E52" s="42" t="s">
        <v>51</v>
      </c>
      <c r="F52" s="42">
        <f>SUM(F53,F54)</f>
        <v>0.42499999999999999</v>
      </c>
      <c r="G52" s="42" t="s">
        <v>51</v>
      </c>
      <c r="H52" s="42">
        <f>SUM(H53,H54)</f>
        <v>7.3810000000000011</v>
      </c>
      <c r="I52" s="42" t="s">
        <v>51</v>
      </c>
      <c r="J52" s="42">
        <f>SUM(J53,J54)</f>
        <v>-5.1414780819749966E-4</v>
      </c>
      <c r="K52" s="42" t="s">
        <v>51</v>
      </c>
      <c r="L52" s="42">
        <f>SUM(L53,L54)</f>
        <v>0</v>
      </c>
      <c r="M52" s="42" t="s">
        <v>51</v>
      </c>
      <c r="N52" s="42" t="s">
        <v>51</v>
      </c>
      <c r="O52" s="42" t="s">
        <v>51</v>
      </c>
      <c r="P52" s="42" t="s">
        <v>51</v>
      </c>
      <c r="Q52" s="42" t="s">
        <v>51</v>
      </c>
      <c r="R52" s="42" t="s">
        <v>51</v>
      </c>
      <c r="S52" s="42" t="s">
        <v>51</v>
      </c>
      <c r="T52" s="42" t="s">
        <v>51</v>
      </c>
      <c r="U52" s="42" t="s">
        <v>51</v>
      </c>
      <c r="V52" s="42" t="s">
        <v>51</v>
      </c>
      <c r="W52" s="42" t="s">
        <v>51</v>
      </c>
      <c r="X52" s="42" t="s">
        <v>51</v>
      </c>
      <c r="Y52" s="42" t="s">
        <v>51</v>
      </c>
      <c r="Z52" s="42" t="s">
        <v>51</v>
      </c>
      <c r="AA52" s="42" t="s">
        <v>51</v>
      </c>
    </row>
    <row r="53" spans="1:27" s="49" customFormat="1" ht="31.5" x14ac:dyDescent="0.25">
      <c r="A53" s="45" t="s">
        <v>108</v>
      </c>
      <c r="B53" s="46" t="s">
        <v>109</v>
      </c>
      <c r="C53" s="47" t="s">
        <v>68</v>
      </c>
      <c r="D53" s="48" t="s">
        <v>51</v>
      </c>
      <c r="E53" s="48" t="s">
        <v>51</v>
      </c>
      <c r="F53" s="48" t="s">
        <v>51</v>
      </c>
      <c r="G53" s="48" t="s">
        <v>51</v>
      </c>
      <c r="H53" s="48" t="s">
        <v>51</v>
      </c>
      <c r="I53" s="48" t="s">
        <v>51</v>
      </c>
      <c r="J53" s="48" t="s">
        <v>51</v>
      </c>
      <c r="K53" s="48" t="s">
        <v>51</v>
      </c>
      <c r="L53" s="48" t="s">
        <v>51</v>
      </c>
      <c r="M53" s="48" t="s">
        <v>51</v>
      </c>
      <c r="N53" s="48" t="s">
        <v>51</v>
      </c>
      <c r="O53" s="48" t="s">
        <v>51</v>
      </c>
      <c r="P53" s="48" t="s">
        <v>51</v>
      </c>
      <c r="Q53" s="48" t="s">
        <v>51</v>
      </c>
      <c r="R53" s="48" t="s">
        <v>51</v>
      </c>
      <c r="S53" s="48" t="s">
        <v>51</v>
      </c>
      <c r="T53" s="48" t="s">
        <v>51</v>
      </c>
      <c r="U53" s="48" t="s">
        <v>51</v>
      </c>
      <c r="V53" s="48" t="s">
        <v>51</v>
      </c>
      <c r="W53" s="48" t="s">
        <v>51</v>
      </c>
      <c r="X53" s="48" t="s">
        <v>51</v>
      </c>
      <c r="Y53" s="48" t="s">
        <v>51</v>
      </c>
      <c r="Z53" s="48" t="s">
        <v>51</v>
      </c>
      <c r="AA53" s="48" t="s">
        <v>51</v>
      </c>
    </row>
    <row r="54" spans="1:27" s="49" customFormat="1" ht="47.25" x14ac:dyDescent="0.25">
      <c r="A54" s="45" t="s">
        <v>110</v>
      </c>
      <c r="B54" s="58" t="s">
        <v>111</v>
      </c>
      <c r="C54" s="47" t="s">
        <v>68</v>
      </c>
      <c r="D54" s="48">
        <f>SUM(D55:D64)</f>
        <v>0</v>
      </c>
      <c r="E54" s="48" t="s">
        <v>51</v>
      </c>
      <c r="F54" s="48">
        <f>SUM(F55:F64)</f>
        <v>0.42499999999999999</v>
      </c>
      <c r="G54" s="48" t="s">
        <v>51</v>
      </c>
      <c r="H54" s="48">
        <f>SUM(H55:H64)</f>
        <v>7.3810000000000011</v>
      </c>
      <c r="I54" s="48" t="s">
        <v>51</v>
      </c>
      <c r="J54" s="48">
        <f>AVERAGE(J55:J64)</f>
        <v>-5.1414780819749966E-4</v>
      </c>
      <c r="K54" s="48" t="s">
        <v>51</v>
      </c>
      <c r="L54" s="48">
        <f>SUM(L55:L64)</f>
        <v>0</v>
      </c>
      <c r="M54" s="48" t="s">
        <v>51</v>
      </c>
      <c r="N54" s="48">
        <f>SUM(N55:N64)</f>
        <v>0</v>
      </c>
      <c r="O54" s="48" t="s">
        <v>51</v>
      </c>
      <c r="P54" s="48">
        <f>SUM(P55:P64)</f>
        <v>0</v>
      </c>
      <c r="Q54" s="48" t="s">
        <v>51</v>
      </c>
      <c r="R54" s="48">
        <f>SUM(R55:R64)</f>
        <v>0</v>
      </c>
      <c r="S54" s="48" t="s">
        <v>51</v>
      </c>
      <c r="T54" s="48">
        <f>SUM(T55:T64)</f>
        <v>0</v>
      </c>
      <c r="U54" s="48" t="s">
        <v>51</v>
      </c>
      <c r="V54" s="48">
        <f>SUM(V55:V64)</f>
        <v>0</v>
      </c>
      <c r="W54" s="48" t="s">
        <v>51</v>
      </c>
      <c r="X54" s="48">
        <f>SUM(X55:X64)</f>
        <v>0</v>
      </c>
      <c r="Y54" s="48" t="s">
        <v>51</v>
      </c>
      <c r="Z54" s="48">
        <f>SUM(Z55:Z64)</f>
        <v>0</v>
      </c>
      <c r="AA54" s="48" t="s">
        <v>51</v>
      </c>
    </row>
    <row r="55" spans="1:27" s="4" customFormat="1" ht="189" x14ac:dyDescent="0.25">
      <c r="A55" s="59" t="s">
        <v>110</v>
      </c>
      <c r="B55" s="60" t="s">
        <v>112</v>
      </c>
      <c r="C55" s="61" t="s">
        <v>113</v>
      </c>
      <c r="D55" s="62">
        <v>0</v>
      </c>
      <c r="E55" s="62" t="s">
        <v>51</v>
      </c>
      <c r="F55" s="62">
        <v>0</v>
      </c>
      <c r="G55" s="62" t="s">
        <v>51</v>
      </c>
      <c r="H55" s="62">
        <v>0.47199999999999998</v>
      </c>
      <c r="I55" s="62" t="s">
        <v>51</v>
      </c>
      <c r="J55" s="63">
        <v>0</v>
      </c>
      <c r="K55" s="62" t="s">
        <v>51</v>
      </c>
      <c r="L55" s="62">
        <v>0</v>
      </c>
      <c r="M55" s="62" t="s">
        <v>51</v>
      </c>
      <c r="N55" s="62">
        <v>0</v>
      </c>
      <c r="O55" s="62" t="s">
        <v>51</v>
      </c>
      <c r="P55" s="62">
        <v>0</v>
      </c>
      <c r="Q55" s="62" t="s">
        <v>51</v>
      </c>
      <c r="R55" s="62">
        <v>0</v>
      </c>
      <c r="S55" s="62" t="s">
        <v>51</v>
      </c>
      <c r="T55" s="62">
        <v>0</v>
      </c>
      <c r="U55" s="62" t="s">
        <v>51</v>
      </c>
      <c r="V55" s="62">
        <v>0</v>
      </c>
      <c r="W55" s="62" t="s">
        <v>51</v>
      </c>
      <c r="X55" s="62">
        <v>0</v>
      </c>
      <c r="Y55" s="62" t="s">
        <v>51</v>
      </c>
      <c r="Z55" s="62">
        <v>0</v>
      </c>
      <c r="AA55" s="62" t="s">
        <v>51</v>
      </c>
    </row>
    <row r="56" spans="1:27" s="4" customFormat="1" ht="189" x14ac:dyDescent="0.25">
      <c r="A56" s="61" t="s">
        <v>110</v>
      </c>
      <c r="B56" s="64" t="s">
        <v>114</v>
      </c>
      <c r="C56" s="61" t="s">
        <v>115</v>
      </c>
      <c r="D56" s="63">
        <v>0</v>
      </c>
      <c r="E56" s="63" t="s">
        <v>51</v>
      </c>
      <c r="F56" s="63">
        <v>0</v>
      </c>
      <c r="G56" s="63" t="s">
        <v>51</v>
      </c>
      <c r="H56" s="63">
        <v>2.5110000000000001</v>
      </c>
      <c r="I56" s="63" t="s">
        <v>51</v>
      </c>
      <c r="J56" s="63">
        <v>0</v>
      </c>
      <c r="K56" s="63" t="s">
        <v>51</v>
      </c>
      <c r="L56" s="63">
        <v>0</v>
      </c>
      <c r="M56" s="63" t="s">
        <v>51</v>
      </c>
      <c r="N56" s="63">
        <v>0</v>
      </c>
      <c r="O56" s="63" t="s">
        <v>51</v>
      </c>
      <c r="P56" s="63">
        <v>0</v>
      </c>
      <c r="Q56" s="63" t="s">
        <v>51</v>
      </c>
      <c r="R56" s="63">
        <v>0</v>
      </c>
      <c r="S56" s="63" t="s">
        <v>51</v>
      </c>
      <c r="T56" s="63">
        <v>0</v>
      </c>
      <c r="U56" s="63" t="s">
        <v>51</v>
      </c>
      <c r="V56" s="63">
        <v>0</v>
      </c>
      <c r="W56" s="63" t="s">
        <v>51</v>
      </c>
      <c r="X56" s="63">
        <v>0</v>
      </c>
      <c r="Y56" s="63" t="s">
        <v>51</v>
      </c>
      <c r="Z56" s="63">
        <v>0</v>
      </c>
      <c r="AA56" s="63" t="s">
        <v>51</v>
      </c>
    </row>
    <row r="57" spans="1:27" s="4" customFormat="1" ht="187.5" customHeight="1" x14ac:dyDescent="0.25">
      <c r="A57" s="61" t="s">
        <v>110</v>
      </c>
      <c r="B57" s="64" t="s">
        <v>116</v>
      </c>
      <c r="C57" s="61" t="s">
        <v>117</v>
      </c>
      <c r="D57" s="63">
        <v>0</v>
      </c>
      <c r="E57" s="63" t="s">
        <v>51</v>
      </c>
      <c r="F57" s="63">
        <v>0</v>
      </c>
      <c r="G57" s="63" t="s">
        <v>51</v>
      </c>
      <c r="H57" s="63">
        <v>1.05</v>
      </c>
      <c r="I57" s="63" t="s">
        <v>51</v>
      </c>
      <c r="J57" s="63">
        <f>2*35/63190-((1.5+2)*35/63190)/1</f>
        <v>-8.3082766260484243E-4</v>
      </c>
      <c r="K57" s="63" t="s">
        <v>51</v>
      </c>
      <c r="L57" s="63">
        <v>0</v>
      </c>
      <c r="M57" s="63" t="s">
        <v>51</v>
      </c>
      <c r="N57" s="63">
        <v>0</v>
      </c>
      <c r="O57" s="63" t="s">
        <v>51</v>
      </c>
      <c r="P57" s="63">
        <v>0</v>
      </c>
      <c r="Q57" s="63" t="s">
        <v>51</v>
      </c>
      <c r="R57" s="63">
        <v>0</v>
      </c>
      <c r="S57" s="63" t="s">
        <v>51</v>
      </c>
      <c r="T57" s="63">
        <v>0</v>
      </c>
      <c r="U57" s="63" t="s">
        <v>51</v>
      </c>
      <c r="V57" s="63">
        <v>0</v>
      </c>
      <c r="W57" s="63" t="s">
        <v>51</v>
      </c>
      <c r="X57" s="63">
        <v>0</v>
      </c>
      <c r="Y57" s="63" t="s">
        <v>51</v>
      </c>
      <c r="Z57" s="63">
        <v>0</v>
      </c>
      <c r="AA57" s="63" t="s">
        <v>51</v>
      </c>
    </row>
    <row r="58" spans="1:27" s="4" customFormat="1" ht="189" x14ac:dyDescent="0.25">
      <c r="A58" s="61" t="s">
        <v>110</v>
      </c>
      <c r="B58" s="60" t="s">
        <v>118</v>
      </c>
      <c r="C58" s="61" t="s">
        <v>119</v>
      </c>
      <c r="D58" s="63">
        <v>0</v>
      </c>
      <c r="E58" s="63" t="s">
        <v>51</v>
      </c>
      <c r="F58" s="62">
        <v>0.42499999999999999</v>
      </c>
      <c r="G58" s="63" t="s">
        <v>51</v>
      </c>
      <c r="H58" s="63">
        <v>0</v>
      </c>
      <c r="I58" s="63" t="s">
        <v>51</v>
      </c>
      <c r="J58" s="63">
        <f>0*6/63190-1.75*6/63190/1</f>
        <v>-1.661655325209685E-4</v>
      </c>
      <c r="K58" s="63" t="s">
        <v>51</v>
      </c>
      <c r="L58" s="63">
        <v>0</v>
      </c>
      <c r="M58" s="63" t="s">
        <v>51</v>
      </c>
      <c r="N58" s="63">
        <v>0</v>
      </c>
      <c r="O58" s="63" t="s">
        <v>51</v>
      </c>
      <c r="P58" s="63">
        <v>0</v>
      </c>
      <c r="Q58" s="63" t="s">
        <v>51</v>
      </c>
      <c r="R58" s="63">
        <v>0</v>
      </c>
      <c r="S58" s="63" t="s">
        <v>51</v>
      </c>
      <c r="T58" s="63">
        <v>0</v>
      </c>
      <c r="U58" s="63" t="s">
        <v>51</v>
      </c>
      <c r="V58" s="63">
        <v>0</v>
      </c>
      <c r="W58" s="63" t="s">
        <v>51</v>
      </c>
      <c r="X58" s="63">
        <v>0</v>
      </c>
      <c r="Y58" s="63" t="s">
        <v>51</v>
      </c>
      <c r="Z58" s="63">
        <v>0</v>
      </c>
      <c r="AA58" s="63" t="s">
        <v>51</v>
      </c>
    </row>
    <row r="59" spans="1:27" s="4" customFormat="1" ht="157.5" x14ac:dyDescent="0.25">
      <c r="A59" s="61" t="s">
        <v>110</v>
      </c>
      <c r="B59" s="64" t="s">
        <v>120</v>
      </c>
      <c r="C59" s="61" t="s">
        <v>121</v>
      </c>
      <c r="D59" s="63">
        <v>0</v>
      </c>
      <c r="E59" s="63" t="s">
        <v>51</v>
      </c>
      <c r="F59" s="63">
        <v>0</v>
      </c>
      <c r="G59" s="63" t="s">
        <v>51</v>
      </c>
      <c r="H59" s="63">
        <v>0.76900000000000002</v>
      </c>
      <c r="I59" s="63" t="s">
        <v>51</v>
      </c>
      <c r="J59" s="63">
        <v>0</v>
      </c>
      <c r="K59" s="63" t="s">
        <v>51</v>
      </c>
      <c r="L59" s="63">
        <v>0</v>
      </c>
      <c r="M59" s="63" t="s">
        <v>51</v>
      </c>
      <c r="N59" s="63">
        <v>0</v>
      </c>
      <c r="O59" s="63" t="s">
        <v>51</v>
      </c>
      <c r="P59" s="63">
        <v>0</v>
      </c>
      <c r="Q59" s="63" t="s">
        <v>51</v>
      </c>
      <c r="R59" s="63">
        <v>0</v>
      </c>
      <c r="S59" s="63" t="s">
        <v>51</v>
      </c>
      <c r="T59" s="63">
        <v>0</v>
      </c>
      <c r="U59" s="63" t="s">
        <v>51</v>
      </c>
      <c r="V59" s="63">
        <v>0</v>
      </c>
      <c r="W59" s="63" t="s">
        <v>51</v>
      </c>
      <c r="X59" s="63">
        <v>0</v>
      </c>
      <c r="Y59" s="63" t="s">
        <v>51</v>
      </c>
      <c r="Z59" s="63">
        <v>0</v>
      </c>
      <c r="AA59" s="63" t="s">
        <v>51</v>
      </c>
    </row>
    <row r="60" spans="1:27" s="4" customFormat="1" ht="105.75" customHeight="1" x14ac:dyDescent="0.25">
      <c r="A60" s="17" t="s">
        <v>110</v>
      </c>
      <c r="B60" s="65" t="s">
        <v>122</v>
      </c>
      <c r="C60" s="17" t="s">
        <v>123</v>
      </c>
      <c r="D60" s="66">
        <v>0</v>
      </c>
      <c r="E60" s="63" t="s">
        <v>51</v>
      </c>
      <c r="F60" s="66">
        <v>0</v>
      </c>
      <c r="G60" s="63" t="s">
        <v>51</v>
      </c>
      <c r="H60" s="66">
        <v>0.82</v>
      </c>
      <c r="I60" s="63" t="s">
        <v>51</v>
      </c>
      <c r="J60" s="66">
        <f>1*9/63190-2*9/63190/1</f>
        <v>-1.4242759930368728E-4</v>
      </c>
      <c r="K60" s="63" t="s">
        <v>51</v>
      </c>
      <c r="L60" s="66">
        <v>0</v>
      </c>
      <c r="M60" s="63" t="s">
        <v>51</v>
      </c>
      <c r="N60" s="66">
        <v>0</v>
      </c>
      <c r="O60" s="63" t="s">
        <v>51</v>
      </c>
      <c r="P60" s="66">
        <v>0</v>
      </c>
      <c r="Q60" s="63" t="s">
        <v>51</v>
      </c>
      <c r="R60" s="66">
        <v>0</v>
      </c>
      <c r="S60" s="63" t="s">
        <v>51</v>
      </c>
      <c r="T60" s="66">
        <v>0</v>
      </c>
      <c r="U60" s="63" t="s">
        <v>51</v>
      </c>
      <c r="V60" s="66">
        <v>0</v>
      </c>
      <c r="W60" s="63" t="s">
        <v>51</v>
      </c>
      <c r="X60" s="66">
        <v>0</v>
      </c>
      <c r="Y60" s="63" t="s">
        <v>51</v>
      </c>
      <c r="Z60" s="66">
        <v>0</v>
      </c>
      <c r="AA60" s="63" t="s">
        <v>51</v>
      </c>
    </row>
    <row r="61" spans="1:27" s="4" customFormat="1" ht="94.5" x14ac:dyDescent="0.25">
      <c r="A61" s="17" t="s">
        <v>110</v>
      </c>
      <c r="B61" s="67" t="s">
        <v>124</v>
      </c>
      <c r="C61" s="17" t="s">
        <v>125</v>
      </c>
      <c r="D61" s="66">
        <v>0</v>
      </c>
      <c r="E61" s="63" t="s">
        <v>51</v>
      </c>
      <c r="F61" s="66">
        <v>0</v>
      </c>
      <c r="G61" s="63" t="s">
        <v>51</v>
      </c>
      <c r="H61" s="68">
        <v>1.2290000000000001</v>
      </c>
      <c r="I61" s="63" t="s">
        <v>51</v>
      </c>
      <c r="J61" s="66">
        <f>1*11/63190-6.17*11/63190/1</f>
        <v>-8.999841747111886E-4</v>
      </c>
      <c r="K61" s="63" t="s">
        <v>51</v>
      </c>
      <c r="L61" s="66">
        <v>0</v>
      </c>
      <c r="M61" s="63" t="s">
        <v>51</v>
      </c>
      <c r="N61" s="66">
        <v>0</v>
      </c>
      <c r="O61" s="63" t="s">
        <v>51</v>
      </c>
      <c r="P61" s="66">
        <v>0</v>
      </c>
      <c r="Q61" s="63" t="s">
        <v>51</v>
      </c>
      <c r="R61" s="66">
        <v>0</v>
      </c>
      <c r="S61" s="63" t="s">
        <v>51</v>
      </c>
      <c r="T61" s="66">
        <v>0</v>
      </c>
      <c r="U61" s="63" t="s">
        <v>51</v>
      </c>
      <c r="V61" s="66">
        <v>0</v>
      </c>
      <c r="W61" s="63" t="s">
        <v>51</v>
      </c>
      <c r="X61" s="66">
        <v>0</v>
      </c>
      <c r="Y61" s="63" t="s">
        <v>51</v>
      </c>
      <c r="Z61" s="66">
        <v>0</v>
      </c>
      <c r="AA61" s="63" t="s">
        <v>51</v>
      </c>
    </row>
    <row r="62" spans="1:27" s="4" customFormat="1" ht="94.5" x14ac:dyDescent="0.25">
      <c r="A62" s="17" t="s">
        <v>110</v>
      </c>
      <c r="B62" s="65" t="s">
        <v>126</v>
      </c>
      <c r="C62" s="17" t="s">
        <v>127</v>
      </c>
      <c r="D62" s="66">
        <v>0</v>
      </c>
      <c r="E62" s="63" t="s">
        <v>51</v>
      </c>
      <c r="F62" s="66">
        <v>0</v>
      </c>
      <c r="G62" s="63" t="s">
        <v>51</v>
      </c>
      <c r="H62" s="66">
        <v>0.23</v>
      </c>
      <c r="I62" s="63" t="s">
        <v>51</v>
      </c>
      <c r="J62" s="66">
        <f>1*11/63190-(5.58+4.33)*11/63190/1</f>
        <v>-1.5510365564171548E-3</v>
      </c>
      <c r="K62" s="63" t="s">
        <v>51</v>
      </c>
      <c r="L62" s="66">
        <v>0</v>
      </c>
      <c r="M62" s="63" t="s">
        <v>51</v>
      </c>
      <c r="N62" s="66">
        <v>0</v>
      </c>
      <c r="O62" s="63" t="s">
        <v>51</v>
      </c>
      <c r="P62" s="66">
        <v>0</v>
      </c>
      <c r="Q62" s="63" t="s">
        <v>51</v>
      </c>
      <c r="R62" s="66">
        <v>0</v>
      </c>
      <c r="S62" s="63" t="s">
        <v>51</v>
      </c>
      <c r="T62" s="66">
        <v>0</v>
      </c>
      <c r="U62" s="63" t="s">
        <v>51</v>
      </c>
      <c r="V62" s="66">
        <v>0</v>
      </c>
      <c r="W62" s="63" t="s">
        <v>51</v>
      </c>
      <c r="X62" s="66">
        <v>0</v>
      </c>
      <c r="Y62" s="63" t="s">
        <v>51</v>
      </c>
      <c r="Z62" s="66">
        <v>0</v>
      </c>
      <c r="AA62" s="63" t="s">
        <v>51</v>
      </c>
    </row>
    <row r="63" spans="1:27" s="4" customFormat="1" ht="94.5" x14ac:dyDescent="0.25">
      <c r="A63" s="17" t="s">
        <v>110</v>
      </c>
      <c r="B63" s="69" t="s">
        <v>128</v>
      </c>
      <c r="C63" s="70" t="s">
        <v>129</v>
      </c>
      <c r="D63" s="66">
        <v>0</v>
      </c>
      <c r="E63" s="63" t="s">
        <v>51</v>
      </c>
      <c r="F63" s="66">
        <v>0</v>
      </c>
      <c r="G63" s="63" t="s">
        <v>51</v>
      </c>
      <c r="H63" s="68">
        <v>0.3</v>
      </c>
      <c r="I63" s="63" t="s">
        <v>51</v>
      </c>
      <c r="J63" s="66">
        <f>1*11/63190-(5.58+4.33)*11/63190/1</f>
        <v>-1.5510365564171548E-3</v>
      </c>
      <c r="K63" s="63" t="s">
        <v>51</v>
      </c>
      <c r="L63" s="66">
        <v>0</v>
      </c>
      <c r="M63" s="63" t="s">
        <v>51</v>
      </c>
      <c r="N63" s="66">
        <v>0</v>
      </c>
      <c r="O63" s="63" t="s">
        <v>51</v>
      </c>
      <c r="P63" s="66">
        <v>0</v>
      </c>
      <c r="Q63" s="63" t="s">
        <v>51</v>
      </c>
      <c r="R63" s="66">
        <v>0</v>
      </c>
      <c r="S63" s="63" t="s">
        <v>51</v>
      </c>
      <c r="T63" s="66">
        <v>0</v>
      </c>
      <c r="U63" s="63" t="s">
        <v>51</v>
      </c>
      <c r="V63" s="66">
        <v>0</v>
      </c>
      <c r="W63" s="63" t="s">
        <v>51</v>
      </c>
      <c r="X63" s="66">
        <v>0</v>
      </c>
      <c r="Y63" s="63" t="s">
        <v>51</v>
      </c>
      <c r="Z63" s="66">
        <v>0</v>
      </c>
      <c r="AA63" s="63" t="s">
        <v>51</v>
      </c>
    </row>
    <row r="64" spans="1:27" ht="63" x14ac:dyDescent="0.25">
      <c r="A64" s="17" t="s">
        <v>110</v>
      </c>
      <c r="B64" s="71" t="s">
        <v>130</v>
      </c>
      <c r="C64" s="17" t="s">
        <v>131</v>
      </c>
      <c r="D64" s="66">
        <v>0</v>
      </c>
      <c r="E64" s="63" t="s">
        <v>51</v>
      </c>
      <c r="F64" s="66">
        <v>0</v>
      </c>
      <c r="G64" s="63" t="s">
        <v>51</v>
      </c>
      <c r="H64" s="66">
        <v>0</v>
      </c>
      <c r="I64" s="63" t="s">
        <v>51</v>
      </c>
      <c r="J64" s="66">
        <v>0</v>
      </c>
      <c r="K64" s="63" t="s">
        <v>51</v>
      </c>
      <c r="L64" s="66">
        <v>0</v>
      </c>
      <c r="M64" s="63" t="s">
        <v>51</v>
      </c>
      <c r="N64" s="66">
        <v>0</v>
      </c>
      <c r="O64" s="63" t="s">
        <v>51</v>
      </c>
      <c r="P64" s="66">
        <v>0</v>
      </c>
      <c r="Q64" s="63" t="s">
        <v>51</v>
      </c>
      <c r="R64" s="66">
        <v>0</v>
      </c>
      <c r="S64" s="63" t="s">
        <v>51</v>
      </c>
      <c r="T64" s="66">
        <v>0</v>
      </c>
      <c r="U64" s="63" t="s">
        <v>51</v>
      </c>
      <c r="V64" s="66">
        <v>0</v>
      </c>
      <c r="W64" s="63" t="s">
        <v>51</v>
      </c>
      <c r="X64" s="66">
        <v>0</v>
      </c>
      <c r="Y64" s="63" t="s">
        <v>51</v>
      </c>
      <c r="Z64" s="66">
        <v>0</v>
      </c>
      <c r="AA64" s="63" t="s">
        <v>51</v>
      </c>
    </row>
    <row r="65" spans="1:27" s="49" customFormat="1" ht="47.25" x14ac:dyDescent="0.25">
      <c r="A65" s="45" t="s">
        <v>132</v>
      </c>
      <c r="B65" s="46" t="s">
        <v>133</v>
      </c>
      <c r="C65" s="47" t="s">
        <v>68</v>
      </c>
      <c r="D65" s="48">
        <f>SUM(D66,D67,D68,D69,D70,D71,D72,D73)</f>
        <v>0</v>
      </c>
      <c r="E65" s="48" t="s">
        <v>51</v>
      </c>
      <c r="F65" s="48">
        <f>SUM(F66,F67,F68,F69,F70,F71,F72,F73)</f>
        <v>0</v>
      </c>
      <c r="G65" s="48" t="s">
        <v>51</v>
      </c>
      <c r="H65" s="48">
        <f>SUM(H66,H67,H68,H69,H70,H71,H72,H73)</f>
        <v>0</v>
      </c>
      <c r="I65" s="48" t="s">
        <v>51</v>
      </c>
      <c r="J65" s="48">
        <f>SUM(J66,J67,J68,J69,J70,J71,J72,J73)</f>
        <v>0</v>
      </c>
      <c r="K65" s="48" t="s">
        <v>51</v>
      </c>
      <c r="L65" s="48">
        <f>SUM(L66,L67,L68,L69,L70,L71,L72,L73)</f>
        <v>0</v>
      </c>
      <c r="M65" s="48" t="s">
        <v>51</v>
      </c>
      <c r="N65" s="48">
        <f>SUM(N66,N67,N68,N69,N70,N71,N72,N73)</f>
        <v>0</v>
      </c>
      <c r="O65" s="48" t="s">
        <v>51</v>
      </c>
      <c r="P65" s="48">
        <f>SUM(P66,P67,P68,P69,P70,P71,P72,P73)</f>
        <v>0</v>
      </c>
      <c r="Q65" s="48" t="s">
        <v>51</v>
      </c>
      <c r="R65" s="48">
        <f>SUM(R66,R67,R68,R69,R70,R71,R72,R73)</f>
        <v>0</v>
      </c>
      <c r="S65" s="48" t="s">
        <v>51</v>
      </c>
      <c r="T65" s="48">
        <f>SUM(T66,T67,T68,T69,T70,T71,T72,T73)</f>
        <v>0</v>
      </c>
      <c r="U65" s="48" t="s">
        <v>51</v>
      </c>
      <c r="V65" s="48">
        <f>SUM(V66,V67,V68,V69,V70,V71,V72,V73)</f>
        <v>0</v>
      </c>
      <c r="W65" s="48" t="s">
        <v>51</v>
      </c>
      <c r="X65" s="48">
        <f>SUM(X66,X67,X68,X69,X70,X71,X72,X73)</f>
        <v>0</v>
      </c>
      <c r="Y65" s="48" t="s">
        <v>51</v>
      </c>
      <c r="Z65" s="48">
        <f>SUM(Z66,Z67,Z68,Z69,Z70,Z71,Z72,Z73)</f>
        <v>0</v>
      </c>
      <c r="AA65" s="48" t="s">
        <v>51</v>
      </c>
    </row>
    <row r="66" spans="1:27" s="43" customFormat="1" ht="47.25" x14ac:dyDescent="0.25">
      <c r="A66" s="39" t="s">
        <v>134</v>
      </c>
      <c r="B66" s="40" t="s">
        <v>135</v>
      </c>
      <c r="C66" s="44" t="s">
        <v>68</v>
      </c>
      <c r="D66" s="42" t="s">
        <v>51</v>
      </c>
      <c r="E66" s="42" t="s">
        <v>51</v>
      </c>
      <c r="F66" s="42" t="s">
        <v>51</v>
      </c>
      <c r="G66" s="42" t="s">
        <v>51</v>
      </c>
      <c r="H66" s="42" t="s">
        <v>51</v>
      </c>
      <c r="I66" s="42" t="s">
        <v>51</v>
      </c>
      <c r="J66" s="42" t="s">
        <v>51</v>
      </c>
      <c r="K66" s="42" t="s">
        <v>51</v>
      </c>
      <c r="L66" s="42" t="s">
        <v>51</v>
      </c>
      <c r="M66" s="42" t="s">
        <v>51</v>
      </c>
      <c r="N66" s="42" t="s">
        <v>51</v>
      </c>
      <c r="O66" s="42" t="s">
        <v>51</v>
      </c>
      <c r="P66" s="42" t="s">
        <v>51</v>
      </c>
      <c r="Q66" s="42" t="s">
        <v>51</v>
      </c>
      <c r="R66" s="42" t="s">
        <v>51</v>
      </c>
      <c r="S66" s="42" t="s">
        <v>51</v>
      </c>
      <c r="T66" s="42" t="s">
        <v>51</v>
      </c>
      <c r="U66" s="42" t="s">
        <v>51</v>
      </c>
      <c r="V66" s="42" t="s">
        <v>51</v>
      </c>
      <c r="W66" s="42" t="s">
        <v>51</v>
      </c>
      <c r="X66" s="42" t="s">
        <v>51</v>
      </c>
      <c r="Y66" s="42" t="s">
        <v>51</v>
      </c>
      <c r="Z66" s="42" t="s">
        <v>51</v>
      </c>
      <c r="AA66" s="42" t="s">
        <v>51</v>
      </c>
    </row>
    <row r="67" spans="1:27" s="43" customFormat="1" ht="47.25" x14ac:dyDescent="0.25">
      <c r="A67" s="39" t="s">
        <v>136</v>
      </c>
      <c r="B67" s="40" t="s">
        <v>137</v>
      </c>
      <c r="C67" s="44" t="s">
        <v>68</v>
      </c>
      <c r="D67" s="42" t="s">
        <v>51</v>
      </c>
      <c r="E67" s="42" t="s">
        <v>51</v>
      </c>
      <c r="F67" s="42" t="s">
        <v>51</v>
      </c>
      <c r="G67" s="42" t="s">
        <v>51</v>
      </c>
      <c r="H67" s="42" t="s">
        <v>51</v>
      </c>
      <c r="I67" s="42" t="s">
        <v>51</v>
      </c>
      <c r="J67" s="42" t="s">
        <v>51</v>
      </c>
      <c r="K67" s="42" t="s">
        <v>51</v>
      </c>
      <c r="L67" s="42" t="s">
        <v>51</v>
      </c>
      <c r="M67" s="42" t="s">
        <v>51</v>
      </c>
      <c r="N67" s="42" t="s">
        <v>51</v>
      </c>
      <c r="O67" s="42" t="s">
        <v>51</v>
      </c>
      <c r="P67" s="42" t="s">
        <v>51</v>
      </c>
      <c r="Q67" s="42" t="s">
        <v>51</v>
      </c>
      <c r="R67" s="42" t="s">
        <v>51</v>
      </c>
      <c r="S67" s="42" t="s">
        <v>51</v>
      </c>
      <c r="T67" s="42" t="s">
        <v>51</v>
      </c>
      <c r="U67" s="42" t="s">
        <v>51</v>
      </c>
      <c r="V67" s="42" t="s">
        <v>51</v>
      </c>
      <c r="W67" s="42" t="s">
        <v>51</v>
      </c>
      <c r="X67" s="42" t="s">
        <v>51</v>
      </c>
      <c r="Y67" s="42" t="s">
        <v>51</v>
      </c>
      <c r="Z67" s="42" t="s">
        <v>51</v>
      </c>
      <c r="AA67" s="42" t="s">
        <v>51</v>
      </c>
    </row>
    <row r="68" spans="1:27" s="43" customFormat="1" ht="47.25" x14ac:dyDescent="0.25">
      <c r="A68" s="39" t="s">
        <v>138</v>
      </c>
      <c r="B68" s="40" t="s">
        <v>139</v>
      </c>
      <c r="C68" s="44" t="s">
        <v>68</v>
      </c>
      <c r="D68" s="42" t="s">
        <v>51</v>
      </c>
      <c r="E68" s="42" t="s">
        <v>51</v>
      </c>
      <c r="F68" s="42" t="s">
        <v>51</v>
      </c>
      <c r="G68" s="42" t="s">
        <v>51</v>
      </c>
      <c r="H68" s="42" t="s">
        <v>51</v>
      </c>
      <c r="I68" s="42" t="s">
        <v>51</v>
      </c>
      <c r="J68" s="42" t="s">
        <v>51</v>
      </c>
      <c r="K68" s="42" t="s">
        <v>51</v>
      </c>
      <c r="L68" s="42" t="s">
        <v>51</v>
      </c>
      <c r="M68" s="42" t="s">
        <v>51</v>
      </c>
      <c r="N68" s="42" t="s">
        <v>51</v>
      </c>
      <c r="O68" s="42" t="s">
        <v>51</v>
      </c>
      <c r="P68" s="42" t="s">
        <v>51</v>
      </c>
      <c r="Q68" s="42" t="s">
        <v>51</v>
      </c>
      <c r="R68" s="42" t="s">
        <v>51</v>
      </c>
      <c r="S68" s="42" t="s">
        <v>51</v>
      </c>
      <c r="T68" s="42" t="s">
        <v>51</v>
      </c>
      <c r="U68" s="42" t="s">
        <v>51</v>
      </c>
      <c r="V68" s="42" t="s">
        <v>51</v>
      </c>
      <c r="W68" s="42" t="s">
        <v>51</v>
      </c>
      <c r="X68" s="42" t="s">
        <v>51</v>
      </c>
      <c r="Y68" s="42" t="s">
        <v>51</v>
      </c>
      <c r="Z68" s="42" t="s">
        <v>51</v>
      </c>
      <c r="AA68" s="42" t="s">
        <v>51</v>
      </c>
    </row>
    <row r="69" spans="1:27" s="43" customFormat="1" ht="47.25" x14ac:dyDescent="0.25">
      <c r="A69" s="39" t="s">
        <v>140</v>
      </c>
      <c r="B69" s="40" t="s">
        <v>141</v>
      </c>
      <c r="C69" s="44" t="s">
        <v>68</v>
      </c>
      <c r="D69" s="42" t="s">
        <v>51</v>
      </c>
      <c r="E69" s="42" t="s">
        <v>51</v>
      </c>
      <c r="F69" s="42" t="s">
        <v>51</v>
      </c>
      <c r="G69" s="42" t="s">
        <v>51</v>
      </c>
      <c r="H69" s="42" t="s">
        <v>51</v>
      </c>
      <c r="I69" s="42" t="s">
        <v>51</v>
      </c>
      <c r="J69" s="42" t="s">
        <v>51</v>
      </c>
      <c r="K69" s="42" t="s">
        <v>51</v>
      </c>
      <c r="L69" s="42" t="s">
        <v>51</v>
      </c>
      <c r="M69" s="42" t="s">
        <v>51</v>
      </c>
      <c r="N69" s="42" t="s">
        <v>51</v>
      </c>
      <c r="O69" s="42" t="s">
        <v>51</v>
      </c>
      <c r="P69" s="42" t="s">
        <v>51</v>
      </c>
      <c r="Q69" s="42" t="s">
        <v>51</v>
      </c>
      <c r="R69" s="42" t="s">
        <v>51</v>
      </c>
      <c r="S69" s="42" t="s">
        <v>51</v>
      </c>
      <c r="T69" s="42" t="s">
        <v>51</v>
      </c>
      <c r="U69" s="42" t="s">
        <v>51</v>
      </c>
      <c r="V69" s="42" t="s">
        <v>51</v>
      </c>
      <c r="W69" s="42" t="s">
        <v>51</v>
      </c>
      <c r="X69" s="42" t="s">
        <v>51</v>
      </c>
      <c r="Y69" s="42" t="s">
        <v>51</v>
      </c>
      <c r="Z69" s="42" t="s">
        <v>51</v>
      </c>
      <c r="AA69" s="42" t="s">
        <v>51</v>
      </c>
    </row>
    <row r="70" spans="1:27" s="43" customFormat="1" ht="63" x14ac:dyDescent="0.25">
      <c r="A70" s="39" t="s">
        <v>142</v>
      </c>
      <c r="B70" s="40" t="s">
        <v>143</v>
      </c>
      <c r="C70" s="44" t="s">
        <v>68</v>
      </c>
      <c r="D70" s="42" t="s">
        <v>51</v>
      </c>
      <c r="E70" s="42" t="s">
        <v>51</v>
      </c>
      <c r="F70" s="42" t="s">
        <v>51</v>
      </c>
      <c r="G70" s="42" t="s">
        <v>51</v>
      </c>
      <c r="H70" s="42" t="s">
        <v>51</v>
      </c>
      <c r="I70" s="42" t="s">
        <v>51</v>
      </c>
      <c r="J70" s="42" t="s">
        <v>51</v>
      </c>
      <c r="K70" s="42" t="s">
        <v>51</v>
      </c>
      <c r="L70" s="42" t="s">
        <v>51</v>
      </c>
      <c r="M70" s="42" t="s">
        <v>51</v>
      </c>
      <c r="N70" s="42" t="s">
        <v>51</v>
      </c>
      <c r="O70" s="42" t="s">
        <v>51</v>
      </c>
      <c r="P70" s="42" t="s">
        <v>51</v>
      </c>
      <c r="Q70" s="42" t="s">
        <v>51</v>
      </c>
      <c r="R70" s="42" t="s">
        <v>51</v>
      </c>
      <c r="S70" s="42" t="s">
        <v>51</v>
      </c>
      <c r="T70" s="42" t="s">
        <v>51</v>
      </c>
      <c r="U70" s="42" t="s">
        <v>51</v>
      </c>
      <c r="V70" s="42" t="s">
        <v>51</v>
      </c>
      <c r="W70" s="42" t="s">
        <v>51</v>
      </c>
      <c r="X70" s="42" t="s">
        <v>51</v>
      </c>
      <c r="Y70" s="42" t="s">
        <v>51</v>
      </c>
      <c r="Z70" s="42" t="s">
        <v>51</v>
      </c>
      <c r="AA70" s="42" t="s">
        <v>51</v>
      </c>
    </row>
    <row r="71" spans="1:27" s="43" customFormat="1" ht="63" x14ac:dyDescent="0.25">
      <c r="A71" s="39" t="s">
        <v>144</v>
      </c>
      <c r="B71" s="40" t="s">
        <v>145</v>
      </c>
      <c r="C71" s="44" t="s">
        <v>68</v>
      </c>
      <c r="D71" s="42" t="s">
        <v>51</v>
      </c>
      <c r="E71" s="42" t="s">
        <v>51</v>
      </c>
      <c r="F71" s="42" t="s">
        <v>51</v>
      </c>
      <c r="G71" s="42" t="s">
        <v>51</v>
      </c>
      <c r="H71" s="42" t="s">
        <v>51</v>
      </c>
      <c r="I71" s="42" t="s">
        <v>51</v>
      </c>
      <c r="J71" s="42" t="s">
        <v>51</v>
      </c>
      <c r="K71" s="42" t="s">
        <v>51</v>
      </c>
      <c r="L71" s="42" t="s">
        <v>51</v>
      </c>
      <c r="M71" s="42" t="s">
        <v>51</v>
      </c>
      <c r="N71" s="42" t="s">
        <v>51</v>
      </c>
      <c r="O71" s="42" t="s">
        <v>51</v>
      </c>
      <c r="P71" s="42" t="s">
        <v>51</v>
      </c>
      <c r="Q71" s="42" t="s">
        <v>51</v>
      </c>
      <c r="R71" s="42" t="s">
        <v>51</v>
      </c>
      <c r="S71" s="42" t="s">
        <v>51</v>
      </c>
      <c r="T71" s="42" t="s">
        <v>51</v>
      </c>
      <c r="U71" s="42" t="s">
        <v>51</v>
      </c>
      <c r="V71" s="42" t="s">
        <v>51</v>
      </c>
      <c r="W71" s="42" t="s">
        <v>51</v>
      </c>
      <c r="X71" s="42" t="s">
        <v>51</v>
      </c>
      <c r="Y71" s="42" t="s">
        <v>51</v>
      </c>
      <c r="Z71" s="42" t="s">
        <v>51</v>
      </c>
      <c r="AA71" s="42" t="s">
        <v>51</v>
      </c>
    </row>
    <row r="72" spans="1:27" s="43" customFormat="1" ht="63" x14ac:dyDescent="0.25">
      <c r="A72" s="39" t="s">
        <v>146</v>
      </c>
      <c r="B72" s="40" t="s">
        <v>147</v>
      </c>
      <c r="C72" s="44" t="s">
        <v>68</v>
      </c>
      <c r="D72" s="42" t="s">
        <v>51</v>
      </c>
      <c r="E72" s="42" t="s">
        <v>51</v>
      </c>
      <c r="F72" s="42" t="s">
        <v>51</v>
      </c>
      <c r="G72" s="42" t="s">
        <v>51</v>
      </c>
      <c r="H72" s="42" t="s">
        <v>51</v>
      </c>
      <c r="I72" s="42" t="s">
        <v>51</v>
      </c>
      <c r="J72" s="42" t="s">
        <v>51</v>
      </c>
      <c r="K72" s="42" t="s">
        <v>51</v>
      </c>
      <c r="L72" s="42" t="s">
        <v>51</v>
      </c>
      <c r="M72" s="42" t="s">
        <v>51</v>
      </c>
      <c r="N72" s="42" t="s">
        <v>51</v>
      </c>
      <c r="O72" s="42" t="s">
        <v>51</v>
      </c>
      <c r="P72" s="42" t="s">
        <v>51</v>
      </c>
      <c r="Q72" s="42" t="s">
        <v>51</v>
      </c>
      <c r="R72" s="42" t="s">
        <v>51</v>
      </c>
      <c r="S72" s="42" t="s">
        <v>51</v>
      </c>
      <c r="T72" s="42" t="s">
        <v>51</v>
      </c>
      <c r="U72" s="42" t="s">
        <v>51</v>
      </c>
      <c r="V72" s="42" t="s">
        <v>51</v>
      </c>
      <c r="W72" s="42" t="s">
        <v>51</v>
      </c>
      <c r="X72" s="42" t="s">
        <v>51</v>
      </c>
      <c r="Y72" s="42" t="s">
        <v>51</v>
      </c>
      <c r="Z72" s="42" t="s">
        <v>51</v>
      </c>
      <c r="AA72" s="42" t="s">
        <v>51</v>
      </c>
    </row>
    <row r="73" spans="1:27" s="43" customFormat="1" ht="63" x14ac:dyDescent="0.25">
      <c r="A73" s="39" t="s">
        <v>148</v>
      </c>
      <c r="B73" s="40" t="s">
        <v>149</v>
      </c>
      <c r="C73" s="44" t="s">
        <v>68</v>
      </c>
      <c r="D73" s="42" t="s">
        <v>51</v>
      </c>
      <c r="E73" s="42" t="s">
        <v>51</v>
      </c>
      <c r="F73" s="42" t="s">
        <v>51</v>
      </c>
      <c r="G73" s="42" t="s">
        <v>51</v>
      </c>
      <c r="H73" s="42" t="s">
        <v>51</v>
      </c>
      <c r="I73" s="42" t="s">
        <v>51</v>
      </c>
      <c r="J73" s="42" t="s">
        <v>51</v>
      </c>
      <c r="K73" s="42" t="s">
        <v>51</v>
      </c>
      <c r="L73" s="42" t="s">
        <v>51</v>
      </c>
      <c r="M73" s="42" t="s">
        <v>51</v>
      </c>
      <c r="N73" s="42" t="s">
        <v>51</v>
      </c>
      <c r="O73" s="42" t="s">
        <v>51</v>
      </c>
      <c r="P73" s="42" t="s">
        <v>51</v>
      </c>
      <c r="Q73" s="42" t="s">
        <v>51</v>
      </c>
      <c r="R73" s="42" t="s">
        <v>51</v>
      </c>
      <c r="S73" s="42" t="s">
        <v>51</v>
      </c>
      <c r="T73" s="42" t="s">
        <v>51</v>
      </c>
      <c r="U73" s="42" t="s">
        <v>51</v>
      </c>
      <c r="V73" s="42" t="s">
        <v>51</v>
      </c>
      <c r="W73" s="42" t="s">
        <v>51</v>
      </c>
      <c r="X73" s="42" t="s">
        <v>51</v>
      </c>
      <c r="Y73" s="42" t="s">
        <v>51</v>
      </c>
      <c r="Z73" s="42" t="s">
        <v>51</v>
      </c>
      <c r="AA73" s="42" t="s">
        <v>51</v>
      </c>
    </row>
    <row r="74" spans="1:27" s="49" customFormat="1" ht="63" x14ac:dyDescent="0.25">
      <c r="A74" s="45" t="s">
        <v>150</v>
      </c>
      <c r="B74" s="46" t="s">
        <v>151</v>
      </c>
      <c r="C74" s="47" t="s">
        <v>68</v>
      </c>
      <c r="D74" s="48">
        <f>SUM(D75,D76)</f>
        <v>0</v>
      </c>
      <c r="E74" s="48" t="s">
        <v>51</v>
      </c>
      <c r="F74" s="48">
        <f>SUM(F75,F76)</f>
        <v>0</v>
      </c>
      <c r="G74" s="48" t="s">
        <v>51</v>
      </c>
      <c r="H74" s="48">
        <f>SUM(H75,H76)</f>
        <v>0</v>
      </c>
      <c r="I74" s="48" t="s">
        <v>51</v>
      </c>
      <c r="J74" s="48">
        <f>SUM(J75,J76)</f>
        <v>0</v>
      </c>
      <c r="K74" s="48" t="s">
        <v>51</v>
      </c>
      <c r="L74" s="48">
        <f>SUM(L75,L76)</f>
        <v>0</v>
      </c>
      <c r="M74" s="48" t="s">
        <v>51</v>
      </c>
      <c r="N74" s="48">
        <f>SUM(N75,N76)</f>
        <v>0</v>
      </c>
      <c r="O74" s="48" t="s">
        <v>51</v>
      </c>
      <c r="P74" s="48">
        <f>SUM(P75,P76)</f>
        <v>0</v>
      </c>
      <c r="Q74" s="48" t="s">
        <v>51</v>
      </c>
      <c r="R74" s="48">
        <f>SUM(R75,R76)</f>
        <v>0</v>
      </c>
      <c r="S74" s="48" t="s">
        <v>51</v>
      </c>
      <c r="T74" s="48">
        <f>SUM(T75,T76)</f>
        <v>0</v>
      </c>
      <c r="U74" s="48" t="s">
        <v>51</v>
      </c>
      <c r="V74" s="48">
        <f>SUM(V75,V76)</f>
        <v>0</v>
      </c>
      <c r="W74" s="48" t="s">
        <v>51</v>
      </c>
      <c r="X74" s="48">
        <f>SUM(X75,X76)</f>
        <v>0</v>
      </c>
      <c r="Y74" s="48" t="s">
        <v>51</v>
      </c>
      <c r="Z74" s="48">
        <f>SUM(Z75,Z76)</f>
        <v>0</v>
      </c>
      <c r="AA74" s="48" t="s">
        <v>51</v>
      </c>
    </row>
    <row r="75" spans="1:27" s="43" customFormat="1" ht="31.5" x14ac:dyDescent="0.25">
      <c r="A75" s="39" t="s">
        <v>152</v>
      </c>
      <c r="B75" s="40" t="s">
        <v>153</v>
      </c>
      <c r="C75" s="44" t="s">
        <v>68</v>
      </c>
      <c r="D75" s="42" t="s">
        <v>51</v>
      </c>
      <c r="E75" s="42" t="s">
        <v>51</v>
      </c>
      <c r="F75" s="42" t="s">
        <v>51</v>
      </c>
      <c r="G75" s="42" t="s">
        <v>51</v>
      </c>
      <c r="H75" s="42" t="s">
        <v>51</v>
      </c>
      <c r="I75" s="42" t="s">
        <v>51</v>
      </c>
      <c r="J75" s="42" t="s">
        <v>51</v>
      </c>
      <c r="K75" s="42" t="s">
        <v>51</v>
      </c>
      <c r="L75" s="42" t="s">
        <v>51</v>
      </c>
      <c r="M75" s="42" t="s">
        <v>51</v>
      </c>
      <c r="N75" s="42" t="s">
        <v>51</v>
      </c>
      <c r="O75" s="42" t="s">
        <v>51</v>
      </c>
      <c r="P75" s="42" t="s">
        <v>51</v>
      </c>
      <c r="Q75" s="42" t="s">
        <v>51</v>
      </c>
      <c r="R75" s="42" t="s">
        <v>51</v>
      </c>
      <c r="S75" s="42" t="s">
        <v>51</v>
      </c>
      <c r="T75" s="42" t="s">
        <v>51</v>
      </c>
      <c r="U75" s="42" t="s">
        <v>51</v>
      </c>
      <c r="V75" s="42" t="s">
        <v>51</v>
      </c>
      <c r="W75" s="42" t="s">
        <v>51</v>
      </c>
      <c r="X75" s="42" t="s">
        <v>51</v>
      </c>
      <c r="Y75" s="42" t="s">
        <v>51</v>
      </c>
      <c r="Z75" s="42" t="s">
        <v>51</v>
      </c>
      <c r="AA75" s="42" t="s">
        <v>51</v>
      </c>
    </row>
    <row r="76" spans="1:27" s="43" customFormat="1" ht="47.25" x14ac:dyDescent="0.25">
      <c r="A76" s="39" t="s">
        <v>154</v>
      </c>
      <c r="B76" s="40" t="s">
        <v>155</v>
      </c>
      <c r="C76" s="44" t="s">
        <v>68</v>
      </c>
      <c r="D76" s="42" t="s">
        <v>51</v>
      </c>
      <c r="E76" s="42" t="s">
        <v>51</v>
      </c>
      <c r="F76" s="42" t="s">
        <v>51</v>
      </c>
      <c r="G76" s="42" t="s">
        <v>51</v>
      </c>
      <c r="H76" s="42" t="s">
        <v>51</v>
      </c>
      <c r="I76" s="42" t="s">
        <v>51</v>
      </c>
      <c r="J76" s="42" t="s">
        <v>51</v>
      </c>
      <c r="K76" s="42" t="s">
        <v>51</v>
      </c>
      <c r="L76" s="42" t="s">
        <v>51</v>
      </c>
      <c r="M76" s="42" t="s">
        <v>51</v>
      </c>
      <c r="N76" s="42" t="s">
        <v>51</v>
      </c>
      <c r="O76" s="42" t="s">
        <v>51</v>
      </c>
      <c r="P76" s="42" t="s">
        <v>51</v>
      </c>
      <c r="Q76" s="42" t="s">
        <v>51</v>
      </c>
      <c r="R76" s="42" t="s">
        <v>51</v>
      </c>
      <c r="S76" s="42" t="s">
        <v>51</v>
      </c>
      <c r="T76" s="42" t="s">
        <v>51</v>
      </c>
      <c r="U76" s="42" t="s">
        <v>51</v>
      </c>
      <c r="V76" s="42" t="s">
        <v>51</v>
      </c>
      <c r="W76" s="42" t="s">
        <v>51</v>
      </c>
      <c r="X76" s="42" t="s">
        <v>51</v>
      </c>
      <c r="Y76" s="42" t="s">
        <v>51</v>
      </c>
      <c r="Z76" s="42" t="s">
        <v>51</v>
      </c>
      <c r="AA76" s="42" t="s">
        <v>51</v>
      </c>
    </row>
    <row r="77" spans="1:27" s="57" customFormat="1" ht="94.5" x14ac:dyDescent="0.25">
      <c r="A77" s="53" t="s">
        <v>156</v>
      </c>
      <c r="B77" s="54" t="s">
        <v>157</v>
      </c>
      <c r="C77" s="55" t="s">
        <v>68</v>
      </c>
      <c r="D77" s="56">
        <f>SUM(D78,D79)</f>
        <v>0</v>
      </c>
      <c r="E77" s="56" t="s">
        <v>51</v>
      </c>
      <c r="F77" s="56">
        <f>SUM(F78,F79)</f>
        <v>0</v>
      </c>
      <c r="G77" s="56" t="s">
        <v>51</v>
      </c>
      <c r="H77" s="56">
        <f>SUM(H78,H79)</f>
        <v>0</v>
      </c>
      <c r="I77" s="56" t="s">
        <v>51</v>
      </c>
      <c r="J77" s="56">
        <f>SUM(J78,J79)</f>
        <v>0</v>
      </c>
      <c r="K77" s="56" t="s">
        <v>51</v>
      </c>
      <c r="L77" s="56">
        <f>SUM(L78,L79)</f>
        <v>0</v>
      </c>
      <c r="M77" s="56" t="s">
        <v>51</v>
      </c>
      <c r="N77" s="56">
        <f>SUM(N78,N79)</f>
        <v>0</v>
      </c>
      <c r="O77" s="56" t="s">
        <v>51</v>
      </c>
      <c r="P77" s="56">
        <f>SUM(P78,P79)</f>
        <v>0</v>
      </c>
      <c r="Q77" s="56" t="s">
        <v>51</v>
      </c>
      <c r="R77" s="56">
        <f>SUM(R78,R79)</f>
        <v>0</v>
      </c>
      <c r="S77" s="56" t="s">
        <v>51</v>
      </c>
      <c r="T77" s="56">
        <f>SUM(T78,T79)</f>
        <v>0</v>
      </c>
      <c r="U77" s="56" t="s">
        <v>51</v>
      </c>
      <c r="V77" s="56">
        <f>SUM(V78,V79)</f>
        <v>0</v>
      </c>
      <c r="W77" s="56" t="s">
        <v>51</v>
      </c>
      <c r="X77" s="56">
        <f>SUM(X78,X79)</f>
        <v>0</v>
      </c>
      <c r="Y77" s="56" t="s">
        <v>51</v>
      </c>
      <c r="Z77" s="56">
        <f>SUM(Z78,Z79)</f>
        <v>0</v>
      </c>
      <c r="AA77" s="56" t="s">
        <v>51</v>
      </c>
    </row>
    <row r="78" spans="1:27" s="49" customFormat="1" ht="78.75" x14ac:dyDescent="0.25">
      <c r="A78" s="45" t="s">
        <v>158</v>
      </c>
      <c r="B78" s="46" t="s">
        <v>159</v>
      </c>
      <c r="C78" s="47" t="s">
        <v>68</v>
      </c>
      <c r="D78" s="48" t="s">
        <v>51</v>
      </c>
      <c r="E78" s="48" t="s">
        <v>51</v>
      </c>
      <c r="F78" s="48" t="s">
        <v>51</v>
      </c>
      <c r="G78" s="48" t="s">
        <v>51</v>
      </c>
      <c r="H78" s="48" t="s">
        <v>51</v>
      </c>
      <c r="I78" s="48" t="s">
        <v>51</v>
      </c>
      <c r="J78" s="48" t="s">
        <v>51</v>
      </c>
      <c r="K78" s="48" t="s">
        <v>51</v>
      </c>
      <c r="L78" s="48" t="s">
        <v>51</v>
      </c>
      <c r="M78" s="48" t="s">
        <v>51</v>
      </c>
      <c r="N78" s="48" t="s">
        <v>51</v>
      </c>
      <c r="O78" s="48" t="s">
        <v>51</v>
      </c>
      <c r="P78" s="48" t="s">
        <v>51</v>
      </c>
      <c r="Q78" s="48" t="s">
        <v>51</v>
      </c>
      <c r="R78" s="48" t="s">
        <v>51</v>
      </c>
      <c r="S78" s="48" t="s">
        <v>51</v>
      </c>
      <c r="T78" s="48" t="s">
        <v>51</v>
      </c>
      <c r="U78" s="48" t="s">
        <v>51</v>
      </c>
      <c r="V78" s="48" t="s">
        <v>51</v>
      </c>
      <c r="W78" s="48" t="s">
        <v>51</v>
      </c>
      <c r="X78" s="48" t="s">
        <v>51</v>
      </c>
      <c r="Y78" s="48" t="s">
        <v>51</v>
      </c>
      <c r="Z78" s="48" t="s">
        <v>51</v>
      </c>
      <c r="AA78" s="48" t="s">
        <v>51</v>
      </c>
    </row>
    <row r="79" spans="1:27" s="49" customFormat="1" ht="78.75" x14ac:dyDescent="0.25">
      <c r="A79" s="45" t="s">
        <v>160</v>
      </c>
      <c r="B79" s="46" t="s">
        <v>161</v>
      </c>
      <c r="C79" s="47" t="s">
        <v>68</v>
      </c>
      <c r="D79" s="48" t="s">
        <v>51</v>
      </c>
      <c r="E79" s="48" t="s">
        <v>51</v>
      </c>
      <c r="F79" s="48" t="s">
        <v>51</v>
      </c>
      <c r="G79" s="48" t="s">
        <v>51</v>
      </c>
      <c r="H79" s="48" t="s">
        <v>51</v>
      </c>
      <c r="I79" s="48" t="s">
        <v>51</v>
      </c>
      <c r="J79" s="48" t="s">
        <v>51</v>
      </c>
      <c r="K79" s="48" t="s">
        <v>51</v>
      </c>
      <c r="L79" s="48" t="s">
        <v>51</v>
      </c>
      <c r="M79" s="48" t="s">
        <v>51</v>
      </c>
      <c r="N79" s="48" t="s">
        <v>51</v>
      </c>
      <c r="O79" s="48" t="s">
        <v>51</v>
      </c>
      <c r="P79" s="48" t="s">
        <v>51</v>
      </c>
      <c r="Q79" s="48" t="s">
        <v>51</v>
      </c>
      <c r="R79" s="48" t="s">
        <v>51</v>
      </c>
      <c r="S79" s="48" t="s">
        <v>51</v>
      </c>
      <c r="T79" s="48" t="s">
        <v>51</v>
      </c>
      <c r="U79" s="48" t="s">
        <v>51</v>
      </c>
      <c r="V79" s="48" t="s">
        <v>51</v>
      </c>
      <c r="W79" s="48" t="s">
        <v>51</v>
      </c>
      <c r="X79" s="48" t="s">
        <v>51</v>
      </c>
      <c r="Y79" s="48" t="s">
        <v>51</v>
      </c>
      <c r="Z79" s="48" t="s">
        <v>51</v>
      </c>
      <c r="AA79" s="48" t="s">
        <v>51</v>
      </c>
    </row>
    <row r="80" spans="1:27" s="57" customFormat="1" ht="47.25" x14ac:dyDescent="0.25">
      <c r="A80" s="53" t="s">
        <v>162</v>
      </c>
      <c r="B80" s="54" t="s">
        <v>163</v>
      </c>
      <c r="C80" s="55" t="s">
        <v>68</v>
      </c>
      <c r="D80" s="56" t="s">
        <v>51</v>
      </c>
      <c r="E80" s="56" t="s">
        <v>51</v>
      </c>
      <c r="F80" s="56" t="s">
        <v>51</v>
      </c>
      <c r="G80" s="56" t="s">
        <v>51</v>
      </c>
      <c r="H80" s="56" t="s">
        <v>51</v>
      </c>
      <c r="I80" s="56" t="s">
        <v>51</v>
      </c>
      <c r="J80" s="56" t="s">
        <v>51</v>
      </c>
      <c r="K80" s="56" t="s">
        <v>51</v>
      </c>
      <c r="L80" s="56" t="s">
        <v>51</v>
      </c>
      <c r="M80" s="56" t="s">
        <v>51</v>
      </c>
      <c r="N80" s="56" t="s">
        <v>51</v>
      </c>
      <c r="O80" s="56" t="s">
        <v>51</v>
      </c>
      <c r="P80" s="56" t="s">
        <v>51</v>
      </c>
      <c r="Q80" s="56" t="s">
        <v>51</v>
      </c>
      <c r="R80" s="56" t="s">
        <v>51</v>
      </c>
      <c r="S80" s="56" t="s">
        <v>51</v>
      </c>
      <c r="T80" s="56" t="s">
        <v>51</v>
      </c>
      <c r="U80" s="56" t="s">
        <v>51</v>
      </c>
      <c r="V80" s="56" t="s">
        <v>51</v>
      </c>
      <c r="W80" s="56" t="s">
        <v>51</v>
      </c>
      <c r="X80" s="56" t="s">
        <v>51</v>
      </c>
      <c r="Y80" s="56" t="s">
        <v>51</v>
      </c>
      <c r="Z80" s="56" t="s">
        <v>51</v>
      </c>
      <c r="AA80" s="56" t="s">
        <v>51</v>
      </c>
    </row>
    <row r="81" spans="1:27" s="57" customFormat="1" ht="47.25" x14ac:dyDescent="0.25">
      <c r="A81" s="53" t="s">
        <v>164</v>
      </c>
      <c r="B81" s="72" t="s">
        <v>165</v>
      </c>
      <c r="C81" s="55" t="s">
        <v>68</v>
      </c>
      <c r="D81" s="56" t="s">
        <v>51</v>
      </c>
      <c r="E81" s="56" t="s">
        <v>51</v>
      </c>
      <c r="F81" s="56" t="s">
        <v>51</v>
      </c>
      <c r="G81" s="56" t="s">
        <v>51</v>
      </c>
      <c r="H81" s="56" t="s">
        <v>51</v>
      </c>
      <c r="I81" s="56" t="s">
        <v>51</v>
      </c>
      <c r="J81" s="56" t="s">
        <v>51</v>
      </c>
      <c r="K81" s="56" t="s">
        <v>51</v>
      </c>
      <c r="L81" s="56" t="s">
        <v>51</v>
      </c>
      <c r="M81" s="56" t="s">
        <v>51</v>
      </c>
      <c r="N81" s="56" t="s">
        <v>51</v>
      </c>
      <c r="O81" s="56" t="s">
        <v>51</v>
      </c>
      <c r="P81" s="56" t="s">
        <v>51</v>
      </c>
      <c r="Q81" s="56" t="s">
        <v>51</v>
      </c>
      <c r="R81" s="56" t="s">
        <v>51</v>
      </c>
      <c r="S81" s="56" t="s">
        <v>51</v>
      </c>
      <c r="T81" s="56" t="s">
        <v>51</v>
      </c>
      <c r="U81" s="56" t="s">
        <v>51</v>
      </c>
      <c r="V81" s="56" t="s">
        <v>51</v>
      </c>
      <c r="W81" s="56" t="s">
        <v>51</v>
      </c>
      <c r="X81" s="56" t="s">
        <v>51</v>
      </c>
      <c r="Y81" s="56" t="s">
        <v>51</v>
      </c>
      <c r="Z81" s="56" t="s">
        <v>51</v>
      </c>
      <c r="AA81" s="56" t="s">
        <v>51</v>
      </c>
    </row>
    <row r="82" spans="1:27" s="57" customFormat="1" ht="31.5" x14ac:dyDescent="0.25">
      <c r="A82" s="53" t="s">
        <v>166</v>
      </c>
      <c r="B82" s="72" t="s">
        <v>167</v>
      </c>
      <c r="C82" s="73" t="s">
        <v>68</v>
      </c>
      <c r="D82" s="56" t="s">
        <v>51</v>
      </c>
      <c r="E82" s="56" t="s">
        <v>51</v>
      </c>
      <c r="F82" s="56" t="s">
        <v>51</v>
      </c>
      <c r="G82" s="56" t="s">
        <v>51</v>
      </c>
      <c r="H82" s="56" t="s">
        <v>51</v>
      </c>
      <c r="I82" s="56" t="s">
        <v>51</v>
      </c>
      <c r="J82" s="56" t="s">
        <v>51</v>
      </c>
      <c r="K82" s="56" t="s">
        <v>51</v>
      </c>
      <c r="L82" s="56" t="s">
        <v>51</v>
      </c>
      <c r="M82" s="56" t="s">
        <v>51</v>
      </c>
      <c r="N82" s="56" t="s">
        <v>51</v>
      </c>
      <c r="O82" s="56" t="s">
        <v>51</v>
      </c>
      <c r="P82" s="56" t="s">
        <v>51</v>
      </c>
      <c r="Q82" s="56" t="s">
        <v>51</v>
      </c>
      <c r="R82" s="56" t="s">
        <v>51</v>
      </c>
      <c r="S82" s="56" t="s">
        <v>51</v>
      </c>
      <c r="T82" s="56" t="s">
        <v>51</v>
      </c>
      <c r="U82" s="56" t="s">
        <v>51</v>
      </c>
      <c r="V82" s="56" t="s">
        <v>51</v>
      </c>
      <c r="W82" s="56" t="s">
        <v>51</v>
      </c>
      <c r="X82" s="56" t="s">
        <v>51</v>
      </c>
      <c r="Y82" s="56" t="s">
        <v>51</v>
      </c>
      <c r="Z82" s="56" t="s">
        <v>51</v>
      </c>
      <c r="AA82" s="56" t="s">
        <v>51</v>
      </c>
    </row>
    <row r="91" spans="1:27" x14ac:dyDescent="0.25">
      <c r="A91" s="74" t="s">
        <v>173</v>
      </c>
    </row>
  </sheetData>
  <mergeCells count="35">
    <mergeCell ref="R17:S17"/>
    <mergeCell ref="T17:U17"/>
    <mergeCell ref="H17:I17"/>
    <mergeCell ref="J17:K17"/>
    <mergeCell ref="L17:M17"/>
    <mergeCell ref="N17:O17"/>
    <mergeCell ref="P17:Q17"/>
    <mergeCell ref="A15:A18"/>
    <mergeCell ref="B15:B18"/>
    <mergeCell ref="C15:C18"/>
    <mergeCell ref="D15:AA15"/>
    <mergeCell ref="D16:G16"/>
    <mergeCell ref="H16:I16"/>
    <mergeCell ref="J16:K16"/>
    <mergeCell ref="L16:O16"/>
    <mergeCell ref="P16:S16"/>
    <mergeCell ref="T16:W16"/>
    <mergeCell ref="V17:W17"/>
    <mergeCell ref="X17:Y17"/>
    <mergeCell ref="Z17:AA17"/>
    <mergeCell ref="X16:AA16"/>
    <mergeCell ref="D17:E17"/>
    <mergeCell ref="F17:G17"/>
    <mergeCell ref="A14:AA14"/>
    <mergeCell ref="X1:AA1"/>
    <mergeCell ref="X2:AA2"/>
    <mergeCell ref="A4:AA4"/>
    <mergeCell ref="A5:AA5"/>
    <mergeCell ref="D7:G7"/>
    <mergeCell ref="H7:R7"/>
    <mergeCell ref="I8:O8"/>
    <mergeCell ref="A10:AA10"/>
    <mergeCell ref="C12:L12"/>
    <mergeCell ref="M12:Z12"/>
    <mergeCell ref="M13:Z13"/>
  </mergeCells>
  <pageMargins left="0.7" right="0.7" top="0.75" bottom="0.75" header="0.3" footer="0.3"/>
  <pageSetup paperSize="9" scale="4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2019 год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2017-08-09T10:46:26Z</dcterms:created>
  <dcterms:modified xsi:type="dcterms:W3CDTF">2018-02-27T08:43:02Z</dcterms:modified>
</cp:coreProperties>
</file>