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8квКпкз" sheetId="1" r:id="rId1"/>
  </sheets>
  <externalReferences>
    <externalReference r:id="rId2"/>
  </externalReferences>
  <definedNames>
    <definedName name="Z_500C2F4F_1743_499A_A051_20565DBF52B2_.wvu.PrintArea" localSheetId="0" hidden="1">'18квКпкз'!$A$1:$S$81</definedName>
    <definedName name="_xlnm.Print_Area" localSheetId="0">'18квКпкз'!$A$1:$S$85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J81" i="1"/>
  <c r="H81" i="1"/>
  <c r="F81" i="1"/>
  <c r="D81" i="1"/>
  <c r="C81" i="1"/>
  <c r="B81" i="1"/>
  <c r="A81" i="1"/>
  <c r="J80" i="1"/>
  <c r="H80" i="1"/>
  <c r="F80" i="1"/>
  <c r="D80" i="1"/>
  <c r="C80" i="1"/>
  <c r="B80" i="1"/>
  <c r="A80" i="1"/>
  <c r="J79" i="1"/>
  <c r="H79" i="1"/>
  <c r="F79" i="1"/>
  <c r="D79" i="1"/>
  <c r="C79" i="1"/>
  <c r="B79" i="1"/>
  <c r="A79" i="1"/>
  <c r="J78" i="1"/>
  <c r="H78" i="1"/>
  <c r="F78" i="1"/>
  <c r="D78" i="1"/>
  <c r="C78" i="1"/>
  <c r="B78" i="1"/>
  <c r="A78" i="1"/>
  <c r="J77" i="1"/>
  <c r="H77" i="1"/>
  <c r="F77" i="1"/>
  <c r="D77" i="1"/>
  <c r="C77" i="1"/>
  <c r="B77" i="1"/>
  <c r="A77" i="1"/>
  <c r="J76" i="1"/>
  <c r="H76" i="1"/>
  <c r="F76" i="1"/>
  <c r="D76" i="1"/>
  <c r="C76" i="1"/>
  <c r="B76" i="1"/>
  <c r="A76" i="1"/>
  <c r="J75" i="1"/>
  <c r="H75" i="1"/>
  <c r="F75" i="1"/>
  <c r="D75" i="1"/>
  <c r="C75" i="1"/>
  <c r="B75" i="1"/>
  <c r="A75" i="1"/>
  <c r="J74" i="1"/>
  <c r="H74" i="1"/>
  <c r="F74" i="1"/>
  <c r="D74" i="1"/>
  <c r="C74" i="1"/>
  <c r="B74" i="1"/>
  <c r="A74" i="1"/>
  <c r="J73" i="1"/>
  <c r="H73" i="1"/>
  <c r="F73" i="1"/>
  <c r="D73" i="1"/>
  <c r="C73" i="1"/>
  <c r="B73" i="1"/>
  <c r="A73" i="1"/>
  <c r="J72" i="1"/>
  <c r="H72" i="1"/>
  <c r="F72" i="1"/>
  <c r="D72" i="1"/>
  <c r="C72" i="1"/>
  <c r="B72" i="1"/>
  <c r="A72" i="1"/>
  <c r="J71" i="1"/>
  <c r="H71" i="1"/>
  <c r="F71" i="1"/>
  <c r="D71" i="1"/>
  <c r="C71" i="1"/>
  <c r="B71" i="1"/>
  <c r="A71" i="1"/>
  <c r="J70" i="1"/>
  <c r="H70" i="1"/>
  <c r="F70" i="1"/>
  <c r="D70" i="1"/>
  <c r="C70" i="1"/>
  <c r="B70" i="1"/>
  <c r="A70" i="1"/>
  <c r="J69" i="1"/>
  <c r="H69" i="1"/>
  <c r="F69" i="1"/>
  <c r="D69" i="1"/>
  <c r="C69" i="1"/>
  <c r="B69" i="1"/>
  <c r="A69" i="1"/>
  <c r="J68" i="1"/>
  <c r="H68" i="1"/>
  <c r="F68" i="1"/>
  <c r="D68" i="1"/>
  <c r="C68" i="1"/>
  <c r="B68" i="1"/>
  <c r="A68" i="1"/>
  <c r="J67" i="1"/>
  <c r="H67" i="1"/>
  <c r="F67" i="1"/>
  <c r="D67" i="1"/>
  <c r="C67" i="1"/>
  <c r="B67" i="1"/>
  <c r="A67" i="1"/>
  <c r="J66" i="1"/>
  <c r="H66" i="1"/>
  <c r="F66" i="1"/>
  <c r="D66" i="1"/>
  <c r="C66" i="1"/>
  <c r="B66" i="1"/>
  <c r="A66" i="1"/>
  <c r="J65" i="1"/>
  <c r="H65" i="1"/>
  <c r="F65" i="1"/>
  <c r="D65" i="1"/>
  <c r="C65" i="1"/>
  <c r="B65" i="1"/>
  <c r="A65" i="1"/>
  <c r="J64" i="1"/>
  <c r="H64" i="1"/>
  <c r="F64" i="1"/>
  <c r="D64" i="1"/>
  <c r="C64" i="1"/>
  <c r="B64" i="1"/>
  <c r="A64" i="1"/>
  <c r="J63" i="1"/>
  <c r="H63" i="1"/>
  <c r="F63" i="1"/>
  <c r="D63" i="1"/>
  <c r="C63" i="1"/>
  <c r="B63" i="1"/>
  <c r="A63" i="1"/>
  <c r="J62" i="1"/>
  <c r="H62" i="1"/>
  <c r="F62" i="1"/>
  <c r="D62" i="1"/>
  <c r="C62" i="1"/>
  <c r="B62" i="1"/>
  <c r="A62" i="1"/>
  <c r="J61" i="1"/>
  <c r="H61" i="1"/>
  <c r="F61" i="1"/>
  <c r="D61" i="1"/>
  <c r="C61" i="1"/>
  <c r="B61" i="1"/>
  <c r="A61" i="1"/>
  <c r="J60" i="1"/>
  <c r="H60" i="1"/>
  <c r="F60" i="1"/>
  <c r="D60" i="1"/>
  <c r="C60" i="1"/>
  <c r="B60" i="1"/>
  <c r="A60" i="1"/>
  <c r="J59" i="1"/>
  <c r="H59" i="1"/>
  <c r="F59" i="1"/>
  <c r="D59" i="1"/>
  <c r="C59" i="1"/>
  <c r="B59" i="1"/>
  <c r="A59" i="1"/>
  <c r="J58" i="1"/>
  <c r="H58" i="1"/>
  <c r="F58" i="1"/>
  <c r="D58" i="1"/>
  <c r="C58" i="1"/>
  <c r="B58" i="1"/>
  <c r="A58" i="1"/>
  <c r="J57" i="1"/>
  <c r="H57" i="1"/>
  <c r="F57" i="1"/>
  <c r="D57" i="1"/>
  <c r="C57" i="1"/>
  <c r="B57" i="1"/>
  <c r="A57" i="1"/>
  <c r="J56" i="1"/>
  <c r="H56" i="1"/>
  <c r="F56" i="1"/>
  <c r="D56" i="1"/>
  <c r="C56" i="1"/>
  <c r="B56" i="1"/>
  <c r="A56" i="1"/>
  <c r="J55" i="1"/>
  <c r="H55" i="1"/>
  <c r="F55" i="1"/>
  <c r="D55" i="1"/>
  <c r="C55" i="1"/>
  <c r="B55" i="1"/>
  <c r="A55" i="1"/>
  <c r="J54" i="1"/>
  <c r="H54" i="1"/>
  <c r="F54" i="1"/>
  <c r="D54" i="1"/>
  <c r="C54" i="1"/>
  <c r="B54" i="1"/>
  <c r="A54" i="1"/>
  <c r="J53" i="1"/>
  <c r="H53" i="1"/>
  <c r="F53" i="1"/>
  <c r="D53" i="1"/>
  <c r="C53" i="1"/>
  <c r="B53" i="1"/>
  <c r="A53" i="1"/>
  <c r="J52" i="1"/>
  <c r="H52" i="1"/>
  <c r="F52" i="1"/>
  <c r="D52" i="1"/>
  <c r="C52" i="1"/>
  <c r="B52" i="1"/>
  <c r="A52" i="1"/>
  <c r="J51" i="1"/>
  <c r="H51" i="1"/>
  <c r="F51" i="1"/>
  <c r="D51" i="1"/>
  <c r="C51" i="1"/>
  <c r="B51" i="1"/>
  <c r="A51" i="1"/>
  <c r="J50" i="1"/>
  <c r="H50" i="1"/>
  <c r="F50" i="1"/>
  <c r="D50" i="1"/>
  <c r="C50" i="1"/>
  <c r="B50" i="1"/>
  <c r="A50" i="1"/>
  <c r="J49" i="1"/>
  <c r="H49" i="1"/>
  <c r="F49" i="1"/>
  <c r="D49" i="1"/>
  <c r="C49" i="1"/>
  <c r="B49" i="1"/>
  <c r="A49" i="1"/>
  <c r="J48" i="1"/>
  <c r="H48" i="1"/>
  <c r="F48" i="1"/>
  <c r="D48" i="1"/>
  <c r="C48" i="1"/>
  <c r="B48" i="1"/>
  <c r="A48" i="1"/>
  <c r="J47" i="1"/>
  <c r="H47" i="1"/>
  <c r="F47" i="1"/>
  <c r="D47" i="1"/>
  <c r="C47" i="1"/>
  <c r="B47" i="1"/>
  <c r="A47" i="1"/>
  <c r="J46" i="1"/>
  <c r="H46" i="1"/>
  <c r="F46" i="1"/>
  <c r="D46" i="1"/>
  <c r="C46" i="1"/>
  <c r="B46" i="1"/>
  <c r="A46" i="1"/>
  <c r="J45" i="1"/>
  <c r="H45" i="1"/>
  <c r="F45" i="1"/>
  <c r="D45" i="1"/>
  <c r="C45" i="1"/>
  <c r="B45" i="1"/>
  <c r="A45" i="1"/>
  <c r="J44" i="1"/>
  <c r="H44" i="1"/>
  <c r="F44" i="1"/>
  <c r="D44" i="1"/>
  <c r="C44" i="1"/>
  <c r="B44" i="1"/>
  <c r="A44" i="1"/>
  <c r="J43" i="1"/>
  <c r="H43" i="1"/>
  <c r="F43" i="1"/>
  <c r="D43" i="1"/>
  <c r="C43" i="1"/>
  <c r="B43" i="1"/>
  <c r="A43" i="1"/>
  <c r="J42" i="1"/>
  <c r="H42" i="1"/>
  <c r="F42" i="1"/>
  <c r="D42" i="1"/>
  <c r="C42" i="1"/>
  <c r="B42" i="1"/>
  <c r="A42" i="1"/>
  <c r="J41" i="1"/>
  <c r="H41" i="1"/>
  <c r="F41" i="1"/>
  <c r="D41" i="1"/>
  <c r="C41" i="1"/>
  <c r="B41" i="1"/>
  <c r="A41" i="1"/>
  <c r="J40" i="1"/>
  <c r="H40" i="1"/>
  <c r="F40" i="1"/>
  <c r="D40" i="1"/>
  <c r="C40" i="1"/>
  <c r="B40" i="1"/>
  <c r="A40" i="1"/>
  <c r="J39" i="1"/>
  <c r="H39" i="1"/>
  <c r="F39" i="1"/>
  <c r="D39" i="1"/>
  <c r="C39" i="1"/>
  <c r="B39" i="1"/>
  <c r="A39" i="1"/>
  <c r="J38" i="1"/>
  <c r="H38" i="1"/>
  <c r="F38" i="1"/>
  <c r="D38" i="1"/>
  <c r="C38" i="1"/>
  <c r="B38" i="1"/>
  <c r="A38" i="1"/>
  <c r="J37" i="1"/>
  <c r="H37" i="1"/>
  <c r="F37" i="1"/>
  <c r="D37" i="1"/>
  <c r="C37" i="1"/>
  <c r="B37" i="1"/>
  <c r="A37" i="1"/>
  <c r="J36" i="1"/>
  <c r="H36" i="1"/>
  <c r="F36" i="1"/>
  <c r="D36" i="1"/>
  <c r="C36" i="1"/>
  <c r="B36" i="1"/>
  <c r="A36" i="1"/>
  <c r="J35" i="1"/>
  <c r="H35" i="1"/>
  <c r="F35" i="1"/>
  <c r="D35" i="1"/>
  <c r="C35" i="1"/>
  <c r="B35" i="1"/>
  <c r="A35" i="1"/>
  <c r="J34" i="1"/>
  <c r="H34" i="1"/>
  <c r="F34" i="1"/>
  <c r="D34" i="1"/>
  <c r="C34" i="1"/>
  <c r="B34" i="1"/>
  <c r="A34" i="1"/>
  <c r="J33" i="1"/>
  <c r="H33" i="1"/>
  <c r="F33" i="1"/>
  <c r="D33" i="1"/>
  <c r="C33" i="1"/>
  <c r="B33" i="1"/>
  <c r="A33" i="1"/>
  <c r="J32" i="1"/>
  <c r="H32" i="1"/>
  <c r="F32" i="1"/>
  <c r="D32" i="1"/>
  <c r="C32" i="1"/>
  <c r="B32" i="1"/>
  <c r="A32" i="1"/>
  <c r="J31" i="1"/>
  <c r="H31" i="1"/>
  <c r="F31" i="1"/>
  <c r="D31" i="1"/>
  <c r="C31" i="1"/>
  <c r="B31" i="1"/>
  <c r="A31" i="1"/>
  <c r="J30" i="1"/>
  <c r="H30" i="1"/>
  <c r="F30" i="1"/>
  <c r="D30" i="1"/>
  <c r="C30" i="1"/>
  <c r="B30" i="1"/>
  <c r="A30" i="1"/>
  <c r="J29" i="1"/>
  <c r="H29" i="1"/>
  <c r="F29" i="1"/>
  <c r="D29" i="1"/>
  <c r="C29" i="1"/>
  <c r="B29" i="1"/>
  <c r="A29" i="1"/>
  <c r="J28" i="1"/>
  <c r="H28" i="1"/>
  <c r="F28" i="1"/>
  <c r="D28" i="1"/>
  <c r="C28" i="1"/>
  <c r="B28" i="1"/>
  <c r="A28" i="1"/>
  <c r="J27" i="1"/>
  <c r="H27" i="1"/>
  <c r="F27" i="1"/>
  <c r="D27" i="1"/>
  <c r="C27" i="1"/>
  <c r="B27" i="1"/>
  <c r="A27" i="1"/>
  <c r="J26" i="1"/>
  <c r="H26" i="1"/>
  <c r="F26" i="1"/>
  <c r="D26" i="1"/>
  <c r="C26" i="1"/>
  <c r="B26" i="1"/>
  <c r="A26" i="1"/>
  <c r="J25" i="1"/>
  <c r="H25" i="1"/>
  <c r="F25" i="1"/>
  <c r="D25" i="1"/>
  <c r="C25" i="1"/>
  <c r="B25" i="1"/>
  <c r="A25" i="1"/>
  <c r="J24" i="1"/>
  <c r="H24" i="1"/>
  <c r="F24" i="1"/>
  <c r="D24" i="1"/>
  <c r="C24" i="1"/>
  <c r="B24" i="1"/>
  <c r="A24" i="1"/>
  <c r="J23" i="1"/>
  <c r="H23" i="1"/>
  <c r="F23" i="1"/>
  <c r="D23" i="1"/>
  <c r="C23" i="1"/>
  <c r="B23" i="1"/>
  <c r="A23" i="1"/>
  <c r="K22" i="1"/>
  <c r="J22" i="1"/>
  <c r="I22" i="1"/>
  <c r="H22" i="1"/>
  <c r="G22" i="1"/>
  <c r="F22" i="1"/>
  <c r="E22" i="1"/>
  <c r="D22" i="1"/>
  <c r="C22" i="1"/>
  <c r="B22" i="1"/>
  <c r="A22" i="1"/>
  <c r="M21" i="1"/>
  <c r="L21" i="1"/>
  <c r="K21" i="1"/>
  <c r="K20" i="1" s="1"/>
  <c r="J21" i="1"/>
  <c r="I21" i="1"/>
  <c r="H21" i="1"/>
  <c r="G21" i="1"/>
  <c r="G20" i="1" s="1"/>
  <c r="F21" i="1"/>
  <c r="E21" i="1"/>
  <c r="D21" i="1"/>
  <c r="C21" i="1"/>
  <c r="B21" i="1"/>
  <c r="A21" i="1"/>
  <c r="J20" i="1"/>
  <c r="I20" i="1"/>
  <c r="H20" i="1"/>
  <c r="F20" i="1"/>
  <c r="E20" i="1"/>
  <c r="D20" i="1"/>
  <c r="C20" i="1"/>
  <c r="B20" i="1"/>
  <c r="A20" i="1"/>
  <c r="N17" i="1"/>
  <c r="L17" i="1"/>
  <c r="J17" i="1"/>
  <c r="H17" i="1"/>
  <c r="F17" i="1"/>
  <c r="D17" i="1"/>
  <c r="A5" i="1"/>
</calcChain>
</file>

<file path=xl/sharedStrings.xml><?xml version="1.0" encoding="utf-8"?>
<sst xmlns="http://schemas.openxmlformats.org/spreadsheetml/2006/main" count="721" uniqueCount="41">
  <si>
    <t xml:space="preserve">Форма 18. Отчет о фактических значениях количественных показателей по инвестиционным проектам инвестиционной программы (квартальный)  </t>
  </si>
  <si>
    <t xml:space="preserve"> Отчет об исполнении инвестиционной программы</t>
  </si>
  <si>
    <t>Общество с ограниченной ответственностью "Красноярский жилищно-коммунальный комплекс"</t>
  </si>
  <si>
    <t xml:space="preserve">                         </t>
  </si>
  <si>
    <t xml:space="preserve"> полное наименование субъекта электроэнергетики</t>
  </si>
  <si>
    <t>Год раскрытия информации:  2018  год</t>
  </si>
  <si>
    <t xml:space="preserve">Утвержденные плановые значения показателей приведены в соответствии с </t>
  </si>
  <si>
    <t>Приказом Министерства промышленности, энергетики и торговли  Красноярского края от 16.07.2018 №08-100</t>
  </si>
  <si>
    <t xml:space="preserve">                                                                                                                                                           </t>
  </si>
  <si>
    <t>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</si>
  <si>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</si>
  <si>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</si>
  <si>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</si>
  <si>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 по итогам отчетного периода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</si>
  <si>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</si>
  <si>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(мероприятия,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</si>
  <si>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</si>
  <si>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</si>
  <si>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</si>
  <si>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</si>
  <si>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</si>
  <si>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</si>
  <si>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План</t>
  </si>
  <si>
    <t>Факт</t>
  </si>
  <si>
    <t>4.1</t>
  </si>
  <si>
    <t>4.2</t>
  </si>
  <si>
    <t>4.3</t>
  </si>
  <si>
    <t>4.4</t>
  </si>
  <si>
    <t>5.1</t>
  </si>
  <si>
    <t>5.2</t>
  </si>
  <si>
    <t>6.1</t>
  </si>
  <si>
    <t>6.2</t>
  </si>
  <si>
    <t>7.1</t>
  </si>
  <si>
    <t>7.2</t>
  </si>
  <si>
    <t>8.1</t>
  </si>
  <si>
    <t>8.2</t>
  </si>
  <si>
    <t>9.1</t>
  </si>
  <si>
    <t>9.2</t>
  </si>
  <si>
    <t>10.1</t>
  </si>
  <si>
    <t>10.2</t>
  </si>
  <si>
    <t>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</si>
</sst>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5" fillId="0" borderId="0" xfId="2" applyFont="1" applyFill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wrapText="1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7" fillId="0" borderId="0" xfId="1" applyFont="1" applyAlignment="1">
      <alignment vertical="center"/>
    </xf>
    <xf numFmtId="0" fontId="3" fillId="0" borderId="3" xfId="1" applyFont="1" applyBorder="1" applyAlignment="1">
      <alignment horizontal="center" vertical="center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left" vertical="center" wrapText="1"/>
    </xf>
    <xf numFmtId="3" fontId="3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3" xfId="2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>
        <row r="14">
          <cell r="D14" t="str">
            <v>Показатель увеличения мощности силовых трансформаторов на подстанциях, не связанного с осуществлением технологического присоединения к электрическим сетям, кВА</v>
          </cell>
          <cell r="E14" t="str">
            <v>Показатель увеличения протяженности линий электропередачи, не связанного с осуществлением технологического присоединения к электрическим сетям, км</v>
          </cell>
          <cell r="F14" t="str">
            <v>Показатель замены линий электропередачи, км</v>
          </cell>
          <cell r="G14" t="str">
            <v>Показатель оценки изменения средней продолжительности прекращения передачи электрической энергии потребителям услуг</v>
          </cell>
          <cell r="H14" t="str">
            <v>Наименование количественного показателя, соответствующего цели</v>
          </cell>
          <cell r="I14" t="str">
            <v>Наименование количественного показателя, соответствующего цели</v>
          </cell>
        </row>
        <row r="16">
          <cell r="D16">
            <v>230</v>
          </cell>
          <cell r="E16">
            <v>1.835</v>
          </cell>
          <cell r="F16">
            <v>8.8170000000000002</v>
          </cell>
          <cell r="G16">
            <v>-3.9127922447010511E-3</v>
          </cell>
        </row>
        <row r="17">
          <cell r="D17" t="str">
            <v>нд</v>
          </cell>
          <cell r="E17" t="str">
            <v>нд</v>
          </cell>
          <cell r="F17" t="str">
            <v>нд</v>
          </cell>
          <cell r="G17" t="str">
            <v>нд</v>
          </cell>
          <cell r="H17" t="str">
            <v>нд</v>
          </cell>
          <cell r="I17" t="str">
            <v>нд</v>
          </cell>
          <cell r="J17" t="str">
            <v>нд</v>
          </cell>
          <cell r="K17" t="str">
            <v>нд</v>
          </cell>
        </row>
        <row r="18">
          <cell r="D18">
            <v>230</v>
          </cell>
          <cell r="E18">
            <v>1.835</v>
          </cell>
          <cell r="F18">
            <v>8.8170000000000002</v>
          </cell>
          <cell r="G18">
            <v>-3.9127922447010511E-3</v>
          </cell>
        </row>
        <row r="19">
          <cell r="D19" t="str">
            <v>нд</v>
          </cell>
          <cell r="E19" t="str">
            <v>нд</v>
          </cell>
          <cell r="F19" t="str">
            <v>нд</v>
          </cell>
          <cell r="G19" t="str">
            <v>нд</v>
          </cell>
        </row>
        <row r="20">
          <cell r="D20" t="str">
            <v>нд</v>
          </cell>
          <cell r="E20" t="str">
            <v>нд</v>
          </cell>
          <cell r="F20" t="str">
            <v>нд</v>
          </cell>
          <cell r="G20" t="str">
            <v>нд</v>
          </cell>
        </row>
        <row r="21">
          <cell r="D21" t="str">
            <v>нд</v>
          </cell>
          <cell r="E21" t="str">
            <v>нд</v>
          </cell>
          <cell r="F21" t="str">
            <v>нд</v>
          </cell>
          <cell r="G21" t="str">
            <v>нд</v>
          </cell>
        </row>
        <row r="22">
          <cell r="D22" t="str">
            <v>нд</v>
          </cell>
          <cell r="E22" t="str">
            <v>нд</v>
          </cell>
          <cell r="F22" t="str">
            <v>нд</v>
          </cell>
          <cell r="G22" t="str">
            <v>нд</v>
          </cell>
        </row>
        <row r="23">
          <cell r="D23" t="str">
            <v>нд</v>
          </cell>
          <cell r="E23" t="str">
            <v>нд</v>
          </cell>
          <cell r="F23" t="str">
            <v>нд</v>
          </cell>
          <cell r="G23" t="str">
            <v>нд</v>
          </cell>
        </row>
        <row r="24">
          <cell r="D24" t="str">
            <v>нд</v>
          </cell>
          <cell r="E24" t="str">
            <v>нд</v>
          </cell>
          <cell r="F24" t="str">
            <v>нд</v>
          </cell>
          <cell r="G24" t="str">
            <v>нд</v>
          </cell>
        </row>
        <row r="25">
          <cell r="D25" t="str">
            <v>нд</v>
          </cell>
          <cell r="E25" t="str">
            <v>нд</v>
          </cell>
          <cell r="F25" t="str">
            <v>нд</v>
          </cell>
          <cell r="G25" t="str">
            <v>нд</v>
          </cell>
        </row>
        <row r="26">
          <cell r="D26" t="str">
            <v>нд</v>
          </cell>
          <cell r="E26" t="str">
            <v>нд</v>
          </cell>
          <cell r="F26" t="str">
            <v>нд</v>
          </cell>
          <cell r="G26" t="str">
            <v>нд</v>
          </cell>
        </row>
        <row r="27">
          <cell r="D27" t="str">
            <v>нд</v>
          </cell>
          <cell r="E27" t="str">
            <v>нд</v>
          </cell>
          <cell r="F27" t="str">
            <v>нд</v>
          </cell>
          <cell r="G27" t="str">
            <v>нд</v>
          </cell>
        </row>
        <row r="28">
          <cell r="D28" t="str">
            <v>нд</v>
          </cell>
          <cell r="E28" t="str">
            <v>нд</v>
          </cell>
          <cell r="F28" t="str">
            <v>нд</v>
          </cell>
          <cell r="G28" t="str">
            <v>нд</v>
          </cell>
        </row>
        <row r="29">
          <cell r="D29" t="str">
            <v>нд</v>
          </cell>
          <cell r="E29" t="str">
            <v>нд</v>
          </cell>
          <cell r="F29" t="str">
            <v>нд</v>
          </cell>
          <cell r="G29" t="str">
            <v>нд</v>
          </cell>
        </row>
        <row r="30">
          <cell r="D30" t="str">
            <v>нд</v>
          </cell>
          <cell r="E30" t="str">
            <v>нд</v>
          </cell>
          <cell r="F30" t="str">
            <v>нд</v>
          </cell>
          <cell r="G30" t="str">
            <v>нд</v>
          </cell>
        </row>
        <row r="31">
          <cell r="D31" t="str">
            <v>нд</v>
          </cell>
          <cell r="E31" t="str">
            <v>нд</v>
          </cell>
          <cell r="F31" t="str">
            <v>нд</v>
          </cell>
          <cell r="G31" t="str">
            <v>нд</v>
          </cell>
        </row>
        <row r="32">
          <cell r="D32" t="str">
            <v>нд</v>
          </cell>
          <cell r="E32" t="str">
            <v>нд</v>
          </cell>
          <cell r="F32" t="str">
            <v>нд</v>
          </cell>
          <cell r="G32" t="str">
            <v>нд</v>
          </cell>
        </row>
        <row r="33">
          <cell r="D33" t="str">
            <v>нд</v>
          </cell>
          <cell r="E33" t="str">
            <v>нд</v>
          </cell>
          <cell r="F33" t="str">
            <v>нд</v>
          </cell>
          <cell r="G33" t="str">
            <v>нд</v>
          </cell>
        </row>
        <row r="34">
          <cell r="D34" t="str">
            <v>нд</v>
          </cell>
          <cell r="E34" t="str">
            <v>нд</v>
          </cell>
          <cell r="F34" t="str">
            <v>нд</v>
          </cell>
          <cell r="G34" t="str">
            <v>нд</v>
          </cell>
        </row>
        <row r="35">
          <cell r="D35" t="str">
            <v>нд</v>
          </cell>
          <cell r="E35" t="str">
            <v>нд</v>
          </cell>
          <cell r="F35" t="str">
            <v>нд</v>
          </cell>
          <cell r="G35" t="str">
            <v>нд</v>
          </cell>
        </row>
        <row r="36">
          <cell r="D36" t="str">
            <v>нд</v>
          </cell>
          <cell r="E36" t="str">
            <v>нд</v>
          </cell>
          <cell r="F36" t="str">
            <v>нд</v>
          </cell>
          <cell r="G36" t="str">
            <v>нд</v>
          </cell>
        </row>
        <row r="37">
          <cell r="D37" t="str">
            <v>нд</v>
          </cell>
          <cell r="E37" t="str">
            <v>нд</v>
          </cell>
          <cell r="F37" t="str">
            <v>нд</v>
          </cell>
          <cell r="G37" t="str">
            <v>нд</v>
          </cell>
        </row>
        <row r="38">
          <cell r="D38" t="str">
            <v>нд</v>
          </cell>
          <cell r="E38" t="str">
            <v>нд</v>
          </cell>
          <cell r="F38" t="str">
            <v>нд</v>
          </cell>
          <cell r="G38" t="str">
            <v>нд</v>
          </cell>
        </row>
        <row r="39">
          <cell r="D39" t="str">
            <v>нд</v>
          </cell>
          <cell r="E39" t="str">
            <v>нд</v>
          </cell>
          <cell r="F39" t="str">
            <v>нд</v>
          </cell>
          <cell r="G39" t="str">
            <v>нд</v>
          </cell>
        </row>
        <row r="40">
          <cell r="D40" t="str">
            <v>нд</v>
          </cell>
          <cell r="E40" t="str">
            <v>нд</v>
          </cell>
          <cell r="F40" t="str">
            <v>нд</v>
          </cell>
          <cell r="G40" t="str">
            <v>нд</v>
          </cell>
        </row>
        <row r="41">
          <cell r="D41" t="str">
            <v>нд</v>
          </cell>
          <cell r="E41" t="str">
            <v>нд</v>
          </cell>
          <cell r="F41" t="str">
            <v>нд</v>
          </cell>
          <cell r="G41" t="str">
            <v>нд</v>
          </cell>
        </row>
        <row r="42">
          <cell r="D42" t="str">
            <v>нд</v>
          </cell>
          <cell r="E42" t="str">
            <v>нд</v>
          </cell>
          <cell r="F42" t="str">
            <v>нд</v>
          </cell>
          <cell r="G42" t="str">
            <v>нд</v>
          </cell>
        </row>
        <row r="43">
          <cell r="D43" t="str">
            <v>нд</v>
          </cell>
          <cell r="E43" t="str">
            <v>нд</v>
          </cell>
          <cell r="F43" t="str">
            <v>нд</v>
          </cell>
          <cell r="G43" t="str">
            <v>нд</v>
          </cell>
        </row>
        <row r="44">
          <cell r="D44">
            <v>230</v>
          </cell>
          <cell r="E44">
            <v>1.835</v>
          </cell>
          <cell r="F44">
            <v>8.8170000000000002</v>
          </cell>
          <cell r="G44">
            <v>-3.9127922447010511E-3</v>
          </cell>
        </row>
        <row r="45">
          <cell r="D45">
            <v>230</v>
          </cell>
          <cell r="E45" t="str">
            <v>нд</v>
          </cell>
          <cell r="F45" t="str">
            <v>нд</v>
          </cell>
          <cell r="G45" t="str">
            <v>нд</v>
          </cell>
        </row>
        <row r="46">
          <cell r="D46" t="str">
            <v>нд</v>
          </cell>
          <cell r="E46" t="str">
            <v>нд</v>
          </cell>
          <cell r="F46" t="str">
            <v>нд</v>
          </cell>
          <cell r="G46" t="str">
            <v>нд</v>
          </cell>
        </row>
        <row r="47">
          <cell r="D47">
            <v>230</v>
          </cell>
          <cell r="E47" t="str">
            <v>нд</v>
          </cell>
          <cell r="F47" t="str">
            <v>нд</v>
          </cell>
          <cell r="G47" t="str">
            <v>нд</v>
          </cell>
        </row>
        <row r="48">
          <cell r="D48">
            <v>230</v>
          </cell>
          <cell r="E48">
            <v>0</v>
          </cell>
          <cell r="F48">
            <v>0</v>
          </cell>
          <cell r="G48">
            <v>0</v>
          </cell>
        </row>
        <row r="49">
          <cell r="D49">
            <v>0</v>
          </cell>
          <cell r="E49">
            <v>1.835</v>
          </cell>
          <cell r="F49">
            <v>8.8170000000000002</v>
          </cell>
          <cell r="G49">
            <v>-3.9127922447010511E-3</v>
          </cell>
        </row>
        <row r="50">
          <cell r="D50" t="str">
            <v>нд</v>
          </cell>
          <cell r="E50" t="str">
            <v>нд</v>
          </cell>
          <cell r="F50" t="str">
            <v>нд</v>
          </cell>
          <cell r="G50" t="str">
            <v>нд</v>
          </cell>
        </row>
        <row r="51">
          <cell r="D51">
            <v>0</v>
          </cell>
          <cell r="E51">
            <v>1.835</v>
          </cell>
          <cell r="F51">
            <v>8.8170000000000002</v>
          </cell>
          <cell r="G51">
            <v>-3.9127922447010511E-3</v>
          </cell>
        </row>
        <row r="52">
          <cell r="D52">
            <v>0</v>
          </cell>
          <cell r="E52">
            <v>0</v>
          </cell>
          <cell r="F52">
            <v>1.0840000000000001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1.4339999999999999</v>
          </cell>
          <cell r="G53">
            <v>-1.9512581104605155E-2</v>
          </cell>
        </row>
        <row r="54">
          <cell r="D54">
            <v>0</v>
          </cell>
          <cell r="E54">
            <v>0</v>
          </cell>
          <cell r="F54">
            <v>1.2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0.77</v>
          </cell>
          <cell r="G55">
            <v>-1.1171862636493116E-2</v>
          </cell>
        </row>
        <row r="56">
          <cell r="D56">
            <v>0</v>
          </cell>
          <cell r="E56">
            <v>0</v>
          </cell>
          <cell r="F56">
            <v>1.9790000000000001</v>
          </cell>
          <cell r="G56">
            <v>0</v>
          </cell>
        </row>
        <row r="57">
          <cell r="D57">
            <v>0</v>
          </cell>
          <cell r="E57">
            <v>0</v>
          </cell>
          <cell r="F57">
            <v>2.35</v>
          </cell>
          <cell r="G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1.835</v>
          </cell>
          <cell r="F59">
            <v>0</v>
          </cell>
          <cell r="G59">
            <v>-6.1789421651013351E-4</v>
          </cell>
        </row>
        <row r="60">
          <cell r="D60" t="str">
            <v>нд</v>
          </cell>
          <cell r="E60" t="str">
            <v>нд</v>
          </cell>
          <cell r="F60" t="str">
            <v>нд</v>
          </cell>
          <cell r="G60" t="str">
            <v>нд</v>
          </cell>
        </row>
        <row r="61">
          <cell r="D61" t="str">
            <v>нд</v>
          </cell>
          <cell r="E61" t="str">
            <v>нд</v>
          </cell>
          <cell r="F61" t="str">
            <v>нд</v>
          </cell>
          <cell r="G61" t="str">
            <v>нд</v>
          </cell>
        </row>
        <row r="62">
          <cell r="D62" t="str">
            <v>нд</v>
          </cell>
          <cell r="E62" t="str">
            <v>нд</v>
          </cell>
          <cell r="F62" t="str">
            <v>нд</v>
          </cell>
          <cell r="G62" t="str">
            <v>нд</v>
          </cell>
        </row>
        <row r="63">
          <cell r="D63" t="str">
            <v>нд</v>
          </cell>
          <cell r="E63" t="str">
            <v>нд</v>
          </cell>
          <cell r="F63" t="str">
            <v>нд</v>
          </cell>
          <cell r="G63" t="str">
            <v>нд</v>
          </cell>
        </row>
        <row r="64">
          <cell r="D64" t="str">
            <v>нд</v>
          </cell>
          <cell r="E64" t="str">
            <v>нд</v>
          </cell>
          <cell r="F64" t="str">
            <v>нд</v>
          </cell>
          <cell r="G64" t="str">
            <v>нд</v>
          </cell>
        </row>
        <row r="65">
          <cell r="D65" t="str">
            <v>нд</v>
          </cell>
          <cell r="E65" t="str">
            <v>нд</v>
          </cell>
          <cell r="F65" t="str">
            <v>нд</v>
          </cell>
          <cell r="G65" t="str">
            <v>нд</v>
          </cell>
        </row>
        <row r="66">
          <cell r="D66" t="str">
            <v>нд</v>
          </cell>
          <cell r="E66" t="str">
            <v>нд</v>
          </cell>
          <cell r="F66" t="str">
            <v>нд</v>
          </cell>
          <cell r="G66" t="str">
            <v>нд</v>
          </cell>
        </row>
        <row r="67">
          <cell r="D67" t="str">
            <v>нд</v>
          </cell>
          <cell r="E67" t="str">
            <v>нд</v>
          </cell>
          <cell r="F67" t="str">
            <v>нд</v>
          </cell>
          <cell r="G67" t="str">
            <v>нд</v>
          </cell>
        </row>
        <row r="68">
          <cell r="D68" t="str">
            <v>нд</v>
          </cell>
          <cell r="E68" t="str">
            <v>нд</v>
          </cell>
          <cell r="F68" t="str">
            <v>нд</v>
          </cell>
          <cell r="G68" t="str">
            <v>нд</v>
          </cell>
        </row>
        <row r="69">
          <cell r="D69" t="str">
            <v>нд</v>
          </cell>
          <cell r="E69" t="str">
            <v>нд</v>
          </cell>
          <cell r="F69" t="str">
            <v>нд</v>
          </cell>
          <cell r="G69" t="str">
            <v>нд</v>
          </cell>
        </row>
        <row r="70">
          <cell r="D70" t="str">
            <v>нд</v>
          </cell>
          <cell r="E70" t="str">
            <v>нд</v>
          </cell>
          <cell r="F70" t="str">
            <v>нд</v>
          </cell>
          <cell r="G70" t="str">
            <v>нд</v>
          </cell>
        </row>
        <row r="71">
          <cell r="D71" t="str">
            <v>нд</v>
          </cell>
          <cell r="E71" t="str">
            <v>нд</v>
          </cell>
          <cell r="F71" t="str">
            <v>нд</v>
          </cell>
          <cell r="G71" t="str">
            <v>нд</v>
          </cell>
        </row>
        <row r="72">
          <cell r="D72" t="str">
            <v>нд</v>
          </cell>
          <cell r="E72" t="str">
            <v>нд</v>
          </cell>
          <cell r="F72" t="str">
            <v>нд</v>
          </cell>
          <cell r="G72" t="str">
            <v>нд</v>
          </cell>
        </row>
        <row r="73">
          <cell r="D73" t="str">
            <v>нд</v>
          </cell>
          <cell r="E73" t="str">
            <v>нд</v>
          </cell>
          <cell r="F73" t="str">
            <v>нд</v>
          </cell>
          <cell r="G73" t="str">
            <v>нд</v>
          </cell>
        </row>
        <row r="74">
          <cell r="D74" t="str">
            <v>нд</v>
          </cell>
          <cell r="E74" t="str">
            <v>нд</v>
          </cell>
          <cell r="F74" t="str">
            <v>нд</v>
          </cell>
          <cell r="G74" t="str">
            <v>нд</v>
          </cell>
        </row>
        <row r="75">
          <cell r="D75" t="str">
            <v>нд</v>
          </cell>
          <cell r="E75" t="str">
            <v>нд</v>
          </cell>
          <cell r="F75" t="str">
            <v>нд</v>
          </cell>
          <cell r="G75" t="str">
            <v>нд</v>
          </cell>
        </row>
        <row r="76">
          <cell r="D76" t="str">
            <v>нд</v>
          </cell>
          <cell r="E76" t="str">
            <v>нд</v>
          </cell>
          <cell r="F76" t="str">
            <v>нд</v>
          </cell>
          <cell r="G76" t="str">
            <v>нд</v>
          </cell>
        </row>
        <row r="77">
          <cell r="D77" t="str">
            <v>нд</v>
          </cell>
          <cell r="E77" t="str">
            <v>нд</v>
          </cell>
          <cell r="F77" t="str">
            <v>нд</v>
          </cell>
          <cell r="G77" t="str">
            <v>нд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за III квартал 2018 года</v>
          </cell>
        </row>
        <row r="19">
          <cell r="A19" t="str">
            <v>0</v>
          </cell>
          <cell r="B19" t="str">
            <v>ВСЕГО по инвестиционной программе, в том числе:</v>
          </cell>
          <cell r="C19" t="str">
            <v>нд</v>
          </cell>
        </row>
        <row r="20">
          <cell r="A20" t="str">
            <v>0.1</v>
          </cell>
          <cell r="B20" t="str">
            <v>Технологическое присоединение, всего</v>
          </cell>
          <cell r="C20" t="str">
            <v>нд</v>
          </cell>
        </row>
        <row r="21">
          <cell r="A21" t="str">
            <v>0.2</v>
          </cell>
          <cell r="B21" t="str">
            <v>Реконструкция, модернизация, техническое перевооружение, всего</v>
          </cell>
          <cell r="C21" t="str">
            <v>нд</v>
          </cell>
        </row>
        <row r="22">
          <cell r="A22" t="str">
            <v>0.3</v>
          </cell>
          <cell r="B22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2" t="str">
            <v>нд</v>
          </cell>
        </row>
        <row r="23">
          <cell r="A23" t="str">
            <v>0.4</v>
          </cell>
          <cell r="B23" t="str">
            <v>Прочее новое строительство объектов электросетевого хозяйства, всего</v>
          </cell>
          <cell r="C23" t="str">
            <v>нд</v>
          </cell>
        </row>
        <row r="24">
          <cell r="A24" t="str">
            <v>0.5</v>
          </cell>
          <cell r="B24" t="str">
            <v>Покупка земельных участков для целей реализации инвестиционных проектов, всего</v>
          </cell>
          <cell r="C24" t="str">
            <v>нд</v>
          </cell>
        </row>
        <row r="25">
          <cell r="A25" t="str">
            <v>0.6</v>
          </cell>
          <cell r="B25" t="str">
            <v>Прочие инвестиционные проекты, всего</v>
          </cell>
          <cell r="C25" t="str">
            <v>нд</v>
          </cell>
        </row>
        <row r="26">
          <cell r="A26" t="str">
            <v>1</v>
          </cell>
          <cell r="B26" t="str">
            <v>Красноярский край</v>
          </cell>
          <cell r="C26" t="str">
            <v>нд</v>
          </cell>
        </row>
        <row r="27">
          <cell r="A27" t="str">
            <v>1.1</v>
          </cell>
          <cell r="B27" t="str">
            <v>Технологическое присоединение, всего, в том числе:</v>
          </cell>
          <cell r="C27" t="str">
            <v>Г</v>
          </cell>
        </row>
        <row r="28">
          <cell r="A28" t="str">
            <v>1.1.1</v>
          </cell>
          <cell r="B28" t="str">
            <v>Технологическое присоединение энергопринимающих устройств потребителей, всего, в том числе:</v>
          </cell>
          <cell r="C28" t="str">
            <v>Г</v>
          </cell>
        </row>
        <row r="29">
          <cell r="A29" t="str">
            <v>1.1.1.1</v>
          </cell>
          <cell r="B29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9" t="str">
            <v>нд</v>
          </cell>
        </row>
        <row r="30">
          <cell r="A30" t="str">
            <v>1.1.1.2</v>
          </cell>
          <cell r="B30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0" t="str">
            <v>нд</v>
          </cell>
        </row>
        <row r="31">
          <cell r="A31" t="str">
            <v>1.1.1.3</v>
          </cell>
          <cell r="B31" t="str">
            <v>Технологическое присоединение энергопринимающих устройств потребителей свыше 150 кВт, всего, в том числе:</v>
          </cell>
          <cell r="C31" t="str">
            <v>нд</v>
          </cell>
        </row>
        <row r="32">
          <cell r="A32" t="str">
            <v>1.1.2</v>
          </cell>
          <cell r="B32" t="str">
            <v>Технологическое присоединение объектов электросетевого хозяйства, всего, в том числе:</v>
          </cell>
          <cell r="C32" t="str">
            <v>Г</v>
          </cell>
        </row>
        <row r="33">
          <cell r="A33" t="str">
            <v>1.1.2.1</v>
          </cell>
          <cell r="B33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3" t="str">
            <v>Г</v>
          </cell>
        </row>
        <row r="34">
          <cell r="A34" t="str">
            <v>1.1.2.2</v>
          </cell>
          <cell r="B34" t="str">
            <v>Технологическое присоединение к электрическим сетям иных сетевых организаций, всего, в том числе:</v>
          </cell>
          <cell r="C34" t="str">
            <v>Г</v>
          </cell>
        </row>
        <row r="35">
          <cell r="A35" t="str">
            <v>1.1.3</v>
          </cell>
          <cell r="B35" t="str">
            <v>Технологическое присоединение объектов по производству электрической энергии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Наименование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Наименование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1.1.4</v>
          </cell>
          <cell r="B44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4" t="str">
            <v>Г</v>
          </cell>
        </row>
        <row r="45">
          <cell r="A45" t="str">
            <v>1.1.4.1</v>
          </cell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1.1.4.2</v>
          </cell>
          <cell r="B46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1.2</v>
          </cell>
          <cell r="B47" t="str">
            <v>Реконструкция, модернизация, техническое перевооружение всего, в том числе:</v>
          </cell>
          <cell r="C47" t="str">
            <v>Г</v>
          </cell>
        </row>
        <row r="48">
          <cell r="A48" t="str">
            <v>1.2.1</v>
          </cell>
          <cell r="B48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8" t="str">
            <v>Г</v>
          </cell>
        </row>
        <row r="49">
          <cell r="A49" t="str">
            <v>1.2.1.1</v>
          </cell>
          <cell r="B49" t="str">
            <v>Реконструкция трансформаторных и иных подстанций,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1" t="str">
            <v>H_101120000804</v>
          </cell>
        </row>
        <row r="52">
          <cell r="A52" t="str">
            <v>1.2.2</v>
          </cell>
          <cell r="B52" t="str">
            <v>Реконструкция, модернизация, техническое перевооружение линий электропередачи, всего, в том числе:</v>
          </cell>
          <cell r="C52" t="str">
            <v>Г</v>
          </cell>
        </row>
        <row r="53">
          <cell r="A53" t="str">
            <v>1.2.2.1</v>
          </cell>
          <cell r="B53" t="str">
            <v>Реконструкция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Модернизация, техническое перевооружение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5" t="str">
            <v>H_0000024554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6" t="str">
            <v>H_СТР09754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7" t="str">
            <v>H_СТР09758</v>
          </cell>
        </row>
        <row r="58">
          <cell r="A58" t="str">
            <v>1.2.2.2</v>
          </cell>
          <cell r="B58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8" t="str">
            <v>H_ИНФ05163</v>
          </cell>
        </row>
        <row r="59">
          <cell r="A59" t="str">
            <v>1.2.2.2</v>
          </cell>
          <cell r="B59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9" t="str">
            <v>H_ИНФ07306</v>
          </cell>
        </row>
        <row r="60">
          <cell r="A60" t="str">
            <v>1.2.2.2</v>
          </cell>
          <cell r="B60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0" t="str">
            <v>H_ИНФ06443</v>
          </cell>
        </row>
        <row r="61">
          <cell r="A61" t="str">
            <v>1.2.2.2</v>
          </cell>
          <cell r="B61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1" t="str">
            <v>H_00000001</v>
          </cell>
        </row>
        <row r="62">
          <cell r="A62" t="str">
            <v>1.2.2.2.</v>
          </cell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  <row r="83">
          <cell r="B83" t="str">
            <v xml:space="preserve">Подписано с использованием электронной цифровой подписи от 19.12.2017 серийный номер 00 af 63 e0 7a c4 0c c8 80 e7 11 62 e4 3c 24 13 b0 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T85"/>
  <sheetViews>
    <sheetView tabSelected="1" view="pageBreakPreview" topLeftCell="A70" zoomScale="70" zoomScaleNormal="60" zoomScaleSheetLayoutView="70" workbookViewId="0">
      <selection activeCell="H63" sqref="H63"/>
    </sheetView>
  </sheetViews>
  <sheetFormatPr defaultRowHeight="12" x14ac:dyDescent="0.3"/>
  <cols>
    <col min="1" max="1" width="9" style="1" customWidth="1"/>
    <col min="2" max="2" width="39.109375" style="1" customWidth="1"/>
    <col min="3" max="3" width="16.33203125" style="1" customWidth="1"/>
    <col min="4" max="19" width="12.44140625" style="1" customWidth="1"/>
    <col min="20" max="16384" width="8.88671875" style="1"/>
  </cols>
  <sheetData>
    <row r="2" spans="1:20" ht="15.75" x14ac:dyDescent="0.3">
      <c r="H2" s="2"/>
      <c r="I2" s="2"/>
    </row>
    <row r="3" spans="1:20" x14ac:dyDescent="0.3">
      <c r="H3" s="3"/>
      <c r="I3" s="3"/>
    </row>
    <row r="4" spans="1:20" s="5" customFormat="1" ht="18.75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0" s="5" customFormat="1" ht="18.75" x14ac:dyDescent="0.3">
      <c r="A5" s="6" t="str">
        <f>'[1]10квФ'!A5:T5</f>
        <v>за III квартал 2018 года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0" s="5" customFormat="1" ht="18.75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20" s="5" customFormat="1" ht="18.75" x14ac:dyDescent="0.3">
      <c r="A7" s="8" t="s">
        <v>1</v>
      </c>
      <c r="B7" s="8"/>
      <c r="C7" s="8"/>
      <c r="D7" s="8"/>
      <c r="E7" s="8"/>
      <c r="F7" s="8"/>
      <c r="G7" s="8"/>
      <c r="H7" s="9" t="s">
        <v>2</v>
      </c>
      <c r="I7" s="9"/>
      <c r="J7" s="9"/>
      <c r="K7" s="9"/>
      <c r="L7" s="9"/>
      <c r="M7" s="9"/>
      <c r="N7" s="9"/>
      <c r="O7" s="9"/>
      <c r="P7" s="9"/>
      <c r="Q7" s="9"/>
      <c r="R7" s="10"/>
      <c r="S7" s="10"/>
      <c r="T7" s="10"/>
    </row>
    <row r="8" spans="1:20" s="14" customFormat="1" ht="15.75" x14ac:dyDescent="0.3">
      <c r="A8" s="11" t="s">
        <v>3</v>
      </c>
      <c r="B8" s="11"/>
      <c r="C8" s="11"/>
      <c r="D8" s="11"/>
      <c r="E8" s="11"/>
      <c r="F8" s="11"/>
      <c r="G8" s="11"/>
      <c r="H8" s="12" t="s">
        <v>4</v>
      </c>
      <c r="I8" s="12"/>
      <c r="J8" s="12"/>
      <c r="K8" s="12"/>
      <c r="L8" s="12"/>
      <c r="M8" s="12"/>
      <c r="N8" s="12"/>
      <c r="O8" s="12"/>
      <c r="P8" s="12"/>
      <c r="Q8" s="12"/>
      <c r="R8" s="13"/>
      <c r="S8" s="13"/>
      <c r="T8" s="13"/>
    </row>
    <row r="9" spans="1:20" s="14" customFormat="1" ht="15.75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20" s="14" customFormat="1" ht="18.75" x14ac:dyDescent="0.3">
      <c r="A10" s="16" t="s"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s="14" customFormat="1" ht="15.75" x14ac:dyDescent="0.3"/>
    <row r="12" spans="1:20" s="14" customFormat="1" ht="18.75" x14ac:dyDescent="0.3">
      <c r="A12" s="17" t="s">
        <v>6</v>
      </c>
      <c r="B12" s="17"/>
      <c r="C12" s="17"/>
      <c r="D12" s="17"/>
      <c r="E12" s="17"/>
      <c r="F12" s="17"/>
      <c r="G12" s="17"/>
      <c r="H12" s="18" t="s">
        <v>7</v>
      </c>
      <c r="I12" s="18"/>
      <c r="J12" s="18"/>
      <c r="K12" s="18"/>
      <c r="L12" s="18"/>
      <c r="M12" s="18"/>
      <c r="N12" s="18"/>
      <c r="O12" s="18"/>
      <c r="P12" s="18"/>
      <c r="Q12" s="18"/>
      <c r="R12" s="19"/>
      <c r="S12" s="19"/>
    </row>
    <row r="13" spans="1:20" s="14" customFormat="1" ht="15.75" x14ac:dyDescent="0.3">
      <c r="A13" s="13" t="s">
        <v>8</v>
      </c>
      <c r="B13" s="13"/>
      <c r="C13" s="13"/>
      <c r="D13" s="13"/>
      <c r="E13" s="13"/>
      <c r="F13" s="13"/>
      <c r="G13" s="13"/>
      <c r="H13" s="12" t="s">
        <v>9</v>
      </c>
      <c r="I13" s="12"/>
      <c r="J13" s="12"/>
      <c r="K13" s="12"/>
      <c r="L13" s="12"/>
      <c r="M13" s="12"/>
      <c r="N13" s="12"/>
      <c r="O13" s="12"/>
      <c r="P13" s="12"/>
      <c r="Q13" s="12"/>
      <c r="R13" s="13"/>
      <c r="S13" s="13"/>
    </row>
    <row r="14" spans="1:20" s="3" customFormat="1" ht="18.75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20" ht="25.5" customHeight="1" x14ac:dyDescent="0.3">
      <c r="A15" s="20" t="s">
        <v>10</v>
      </c>
      <c r="B15" s="21" t="s">
        <v>11</v>
      </c>
      <c r="C15" s="21" t="s">
        <v>12</v>
      </c>
      <c r="D15" s="21" t="s">
        <v>13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20" ht="143.25" customHeight="1" x14ac:dyDescent="0.3">
      <c r="A16" s="20"/>
      <c r="B16" s="21"/>
      <c r="C16" s="21"/>
      <c r="D16" s="21" t="s">
        <v>14</v>
      </c>
      <c r="E16" s="21"/>
      <c r="F16" s="21"/>
      <c r="G16" s="21"/>
      <c r="H16" s="21" t="s">
        <v>15</v>
      </c>
      <c r="I16" s="21"/>
      <c r="J16" s="21" t="s">
        <v>16</v>
      </c>
      <c r="K16" s="21"/>
      <c r="L16" s="21" t="s">
        <v>17</v>
      </c>
      <c r="M16" s="21"/>
      <c r="N16" s="21" t="s">
        <v>18</v>
      </c>
      <c r="O16" s="21"/>
      <c r="P16" s="21" t="s">
        <v>19</v>
      </c>
      <c r="Q16" s="21"/>
      <c r="R16" s="21" t="s">
        <v>20</v>
      </c>
      <c r="S16" s="21"/>
    </row>
    <row r="17" spans="1:19" s="23" customFormat="1" ht="134.25" customHeight="1" x14ac:dyDescent="0.3">
      <c r="A17" s="20"/>
      <c r="B17" s="21"/>
      <c r="C17" s="21"/>
      <c r="D17" s="22" t="str">
        <f>[1]Цели!D14</f>
        <v>Показатель увеличения мощности силовых трансформаторов на подстанциях, не связанного с осуществлением технологического присоединения к электрическим сетям, кВА</v>
      </c>
      <c r="E17" s="22"/>
      <c r="F17" s="22" t="str">
        <f>[1]Цели!E14</f>
        <v>Показатель увеличения протяженности линий электропередачи, не связанного с осуществлением технологического присоединения к электрическим сетям, км</v>
      </c>
      <c r="G17" s="22"/>
      <c r="H17" s="22" t="str">
        <f>[1]Цели!F14</f>
        <v>Показатель замены линий электропередачи, км</v>
      </c>
      <c r="I17" s="22"/>
      <c r="J17" s="22" t="str">
        <f>[1]Цели!G14</f>
        <v>Показатель оценки изменения средней продолжительности прекращения передачи электрической энергии потребителям услуг</v>
      </c>
      <c r="K17" s="22"/>
      <c r="L17" s="22" t="str">
        <f>[1]Цели!H14</f>
        <v>Наименование количественного показателя, соответствующего цели</v>
      </c>
      <c r="M17" s="22"/>
      <c r="N17" s="22" t="str">
        <f>[1]Цели!I14</f>
        <v>Наименование количественного показателя, соответствующего цели</v>
      </c>
      <c r="O17" s="22"/>
      <c r="P17" s="22" t="s">
        <v>21</v>
      </c>
      <c r="Q17" s="22"/>
      <c r="R17" s="22" t="s">
        <v>21</v>
      </c>
      <c r="S17" s="22"/>
    </row>
    <row r="18" spans="1:19" ht="42" customHeight="1" x14ac:dyDescent="0.3">
      <c r="A18" s="20"/>
      <c r="B18" s="21"/>
      <c r="C18" s="21"/>
      <c r="D18" s="24" t="s">
        <v>22</v>
      </c>
      <c r="E18" s="25" t="s">
        <v>23</v>
      </c>
      <c r="F18" s="24" t="s">
        <v>22</v>
      </c>
      <c r="G18" s="25" t="s">
        <v>23</v>
      </c>
      <c r="H18" s="24" t="s">
        <v>22</v>
      </c>
      <c r="I18" s="25" t="s">
        <v>23</v>
      </c>
      <c r="J18" s="24" t="s">
        <v>22</v>
      </c>
      <c r="K18" s="25" t="s">
        <v>23</v>
      </c>
      <c r="L18" s="24" t="s">
        <v>22</v>
      </c>
      <c r="M18" s="25" t="s">
        <v>23</v>
      </c>
      <c r="N18" s="24" t="s">
        <v>22</v>
      </c>
      <c r="O18" s="25" t="s">
        <v>23</v>
      </c>
      <c r="P18" s="24" t="s">
        <v>22</v>
      </c>
      <c r="Q18" s="25" t="s">
        <v>23</v>
      </c>
      <c r="R18" s="24" t="s">
        <v>22</v>
      </c>
      <c r="S18" s="25" t="s">
        <v>23</v>
      </c>
    </row>
    <row r="19" spans="1:19" s="13" customFormat="1" ht="15.75" x14ac:dyDescent="0.3">
      <c r="A19" s="26">
        <v>1</v>
      </c>
      <c r="B19" s="26">
        <v>2</v>
      </c>
      <c r="C19" s="26">
        <v>3</v>
      </c>
      <c r="D19" s="27" t="s">
        <v>24</v>
      </c>
      <c r="E19" s="27" t="s">
        <v>25</v>
      </c>
      <c r="F19" s="27" t="s">
        <v>26</v>
      </c>
      <c r="G19" s="27" t="s">
        <v>27</v>
      </c>
      <c r="H19" s="27" t="s">
        <v>28</v>
      </c>
      <c r="I19" s="27" t="s">
        <v>29</v>
      </c>
      <c r="J19" s="27" t="s">
        <v>30</v>
      </c>
      <c r="K19" s="27" t="s">
        <v>31</v>
      </c>
      <c r="L19" s="27" t="s">
        <v>32</v>
      </c>
      <c r="M19" s="27" t="s">
        <v>33</v>
      </c>
      <c r="N19" s="27" t="s">
        <v>34</v>
      </c>
      <c r="O19" s="27" t="s">
        <v>35</v>
      </c>
      <c r="P19" s="27" t="s">
        <v>36</v>
      </c>
      <c r="Q19" s="27" t="s">
        <v>37</v>
      </c>
      <c r="R19" s="27" t="s">
        <v>38</v>
      </c>
      <c r="S19" s="27" t="s">
        <v>39</v>
      </c>
    </row>
    <row r="20" spans="1:19" s="13" customFormat="1" ht="31.5" x14ac:dyDescent="0.3">
      <c r="A20" s="28" t="str">
        <f>'[1]10квФ'!A19</f>
        <v>0</v>
      </c>
      <c r="B20" s="29" t="str">
        <f>'[1]10квФ'!B19</f>
        <v>ВСЕГО по инвестиционной программе, в том числе:</v>
      </c>
      <c r="C20" s="28" t="str">
        <f>'[1]10квФ'!C19</f>
        <v>нд</v>
      </c>
      <c r="D20" s="30">
        <f>[1]Цели!D16</f>
        <v>230</v>
      </c>
      <c r="E20" s="31">
        <f>SUM(E21:E26)</f>
        <v>0</v>
      </c>
      <c r="F20" s="31">
        <f>[1]Цели!E16</f>
        <v>1.835</v>
      </c>
      <c r="G20" s="31">
        <f>SUM(G21:G26)</f>
        <v>0</v>
      </c>
      <c r="H20" s="31">
        <f>[1]Цели!F16</f>
        <v>8.8170000000000002</v>
      </c>
      <c r="I20" s="31">
        <f>SUM(I21:I26)</f>
        <v>0</v>
      </c>
      <c r="J20" s="31">
        <f>[1]Цели!G16</f>
        <v>-3.9127922447010511E-3</v>
      </c>
      <c r="K20" s="31">
        <f>SUM(K21:K26)</f>
        <v>0</v>
      </c>
      <c r="L20" s="31" t="s">
        <v>40</v>
      </c>
      <c r="M20" s="31" t="s">
        <v>40</v>
      </c>
      <c r="N20" s="31" t="s">
        <v>40</v>
      </c>
      <c r="O20" s="31" t="s">
        <v>40</v>
      </c>
      <c r="P20" s="31" t="s">
        <v>40</v>
      </c>
      <c r="Q20" s="31" t="s">
        <v>40</v>
      </c>
      <c r="R20" s="31" t="s">
        <v>40</v>
      </c>
      <c r="S20" s="31" t="s">
        <v>40</v>
      </c>
    </row>
    <row r="21" spans="1:19" s="13" customFormat="1" ht="15.75" x14ac:dyDescent="0.3">
      <c r="A21" s="28" t="str">
        <f>'[1]10квФ'!A20</f>
        <v>0.1</v>
      </c>
      <c r="B21" s="29" t="str">
        <f>'[1]10квФ'!B20</f>
        <v>Технологическое присоединение, всего</v>
      </c>
      <c r="C21" s="28" t="str">
        <f>'[1]10квФ'!C20</f>
        <v>нд</v>
      </c>
      <c r="D21" s="30" t="str">
        <f>[1]Цели!D17</f>
        <v>нд</v>
      </c>
      <c r="E21" s="30" t="str">
        <f>[1]Цели!E17</f>
        <v>нд</v>
      </c>
      <c r="F21" s="30" t="str">
        <f>[1]Цели!F17</f>
        <v>нд</v>
      </c>
      <c r="G21" s="30" t="str">
        <f>[1]Цели!G17</f>
        <v>нд</v>
      </c>
      <c r="H21" s="30" t="str">
        <f>[1]Цели!H17</f>
        <v>нд</v>
      </c>
      <c r="I21" s="30" t="str">
        <f>[1]Цели!I17</f>
        <v>нд</v>
      </c>
      <c r="J21" s="30" t="str">
        <f>[1]Цели!J17</f>
        <v>нд</v>
      </c>
      <c r="K21" s="30" t="str">
        <f>[1]Цели!K17</f>
        <v>нд</v>
      </c>
      <c r="L21" s="30">
        <f>[1]Цели!L17</f>
        <v>0</v>
      </c>
      <c r="M21" s="30">
        <f>[1]Цели!M17</f>
        <v>0</v>
      </c>
      <c r="N21" s="31" t="s">
        <v>40</v>
      </c>
      <c r="O21" s="31" t="s">
        <v>40</v>
      </c>
      <c r="P21" s="31" t="s">
        <v>40</v>
      </c>
      <c r="Q21" s="31" t="s">
        <v>40</v>
      </c>
      <c r="R21" s="31" t="s">
        <v>40</v>
      </c>
      <c r="S21" s="31" t="s">
        <v>40</v>
      </c>
    </row>
    <row r="22" spans="1:19" s="13" customFormat="1" ht="31.5" x14ac:dyDescent="0.3">
      <c r="A22" s="28" t="str">
        <f>'[1]10квФ'!A21</f>
        <v>0.2</v>
      </c>
      <c r="B22" s="29" t="str">
        <f>'[1]10квФ'!B21</f>
        <v>Реконструкция, модернизация, техническое перевооружение, всего</v>
      </c>
      <c r="C22" s="28" t="str">
        <f>'[1]10квФ'!C21</f>
        <v>нд</v>
      </c>
      <c r="D22" s="30">
        <f>[1]Цели!D18</f>
        <v>230</v>
      </c>
      <c r="E22" s="31">
        <f>SUM(E48)</f>
        <v>0</v>
      </c>
      <c r="F22" s="31">
        <f>[1]Цели!E18</f>
        <v>1.835</v>
      </c>
      <c r="G22" s="31">
        <f>SUM(G48)</f>
        <v>0</v>
      </c>
      <c r="H22" s="31">
        <f>[1]Цели!F18</f>
        <v>8.8170000000000002</v>
      </c>
      <c r="I22" s="31">
        <f>SUM(I48)</f>
        <v>0</v>
      </c>
      <c r="J22" s="31">
        <f>[1]Цели!G18</f>
        <v>-3.9127922447010511E-3</v>
      </c>
      <c r="K22" s="31">
        <f>SUM(K48)</f>
        <v>0</v>
      </c>
      <c r="L22" s="31" t="s">
        <v>40</v>
      </c>
      <c r="M22" s="31" t="s">
        <v>40</v>
      </c>
      <c r="N22" s="31" t="s">
        <v>40</v>
      </c>
      <c r="O22" s="31" t="s">
        <v>40</v>
      </c>
      <c r="P22" s="31" t="s">
        <v>40</v>
      </c>
      <c r="Q22" s="31" t="s">
        <v>40</v>
      </c>
      <c r="R22" s="31" t="s">
        <v>40</v>
      </c>
      <c r="S22" s="31" t="s">
        <v>40</v>
      </c>
    </row>
    <row r="23" spans="1:19" s="13" customFormat="1" ht="63" x14ac:dyDescent="0.3">
      <c r="A23" s="28" t="str">
        <f>'[1]10квФ'!A22</f>
        <v>0.3</v>
      </c>
      <c r="B23" s="29" t="str">
        <f>'[1]10квФ'!B22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3" s="28" t="str">
        <f>'[1]10квФ'!C22</f>
        <v>нд</v>
      </c>
      <c r="D23" s="30" t="str">
        <f>[1]Цели!D19</f>
        <v>нд</v>
      </c>
      <c r="E23" s="31" t="s">
        <v>40</v>
      </c>
      <c r="F23" s="31" t="str">
        <f>[1]Цели!E19</f>
        <v>нд</v>
      </c>
      <c r="G23" s="31" t="s">
        <v>40</v>
      </c>
      <c r="H23" s="31" t="str">
        <f>[1]Цели!F19</f>
        <v>нд</v>
      </c>
      <c r="I23" s="31" t="s">
        <v>40</v>
      </c>
      <c r="J23" s="31" t="str">
        <f>[1]Цели!G19</f>
        <v>нд</v>
      </c>
      <c r="K23" s="31" t="s">
        <v>40</v>
      </c>
      <c r="L23" s="31" t="s">
        <v>40</v>
      </c>
      <c r="M23" s="31" t="s">
        <v>40</v>
      </c>
      <c r="N23" s="31" t="s">
        <v>40</v>
      </c>
      <c r="O23" s="31" t="s">
        <v>40</v>
      </c>
      <c r="P23" s="31" t="s">
        <v>40</v>
      </c>
      <c r="Q23" s="31" t="s">
        <v>40</v>
      </c>
      <c r="R23" s="31" t="s">
        <v>40</v>
      </c>
      <c r="S23" s="31" t="s">
        <v>40</v>
      </c>
    </row>
    <row r="24" spans="1:19" s="13" customFormat="1" ht="31.5" x14ac:dyDescent="0.3">
      <c r="A24" s="28" t="str">
        <f>'[1]10квФ'!A23</f>
        <v>0.4</v>
      </c>
      <c r="B24" s="29" t="str">
        <f>'[1]10квФ'!B23</f>
        <v>Прочее новое строительство объектов электросетевого хозяйства, всего</v>
      </c>
      <c r="C24" s="28" t="str">
        <f>'[1]10квФ'!C23</f>
        <v>нд</v>
      </c>
      <c r="D24" s="30" t="str">
        <f>[1]Цели!D20</f>
        <v>нд</v>
      </c>
      <c r="E24" s="31" t="s">
        <v>40</v>
      </c>
      <c r="F24" s="31" t="str">
        <f>[1]Цели!E20</f>
        <v>нд</v>
      </c>
      <c r="G24" s="31" t="s">
        <v>40</v>
      </c>
      <c r="H24" s="31" t="str">
        <f>[1]Цели!F20</f>
        <v>нд</v>
      </c>
      <c r="I24" s="31" t="s">
        <v>40</v>
      </c>
      <c r="J24" s="31" t="str">
        <f>[1]Цели!G20</f>
        <v>нд</v>
      </c>
      <c r="K24" s="31" t="s">
        <v>40</v>
      </c>
      <c r="L24" s="31" t="s">
        <v>40</v>
      </c>
      <c r="M24" s="31" t="s">
        <v>40</v>
      </c>
      <c r="N24" s="31" t="s">
        <v>40</v>
      </c>
      <c r="O24" s="31" t="s">
        <v>40</v>
      </c>
      <c r="P24" s="31" t="s">
        <v>40</v>
      </c>
      <c r="Q24" s="31" t="s">
        <v>40</v>
      </c>
      <c r="R24" s="31" t="s">
        <v>40</v>
      </c>
      <c r="S24" s="31" t="s">
        <v>40</v>
      </c>
    </row>
    <row r="25" spans="1:19" s="13" customFormat="1" ht="31.5" x14ac:dyDescent="0.3">
      <c r="A25" s="28" t="str">
        <f>'[1]10квФ'!A24</f>
        <v>0.5</v>
      </c>
      <c r="B25" s="29" t="str">
        <f>'[1]10квФ'!B24</f>
        <v>Покупка земельных участков для целей реализации инвестиционных проектов, всего</v>
      </c>
      <c r="C25" s="28" t="str">
        <f>'[1]10квФ'!C24</f>
        <v>нд</v>
      </c>
      <c r="D25" s="30" t="str">
        <f>[1]Цели!D21</f>
        <v>нд</v>
      </c>
      <c r="E25" s="31" t="s">
        <v>40</v>
      </c>
      <c r="F25" s="31" t="str">
        <f>[1]Цели!E21</f>
        <v>нд</v>
      </c>
      <c r="G25" s="31" t="s">
        <v>40</v>
      </c>
      <c r="H25" s="31" t="str">
        <f>[1]Цели!F21</f>
        <v>нд</v>
      </c>
      <c r="I25" s="31" t="s">
        <v>40</v>
      </c>
      <c r="J25" s="31" t="str">
        <f>[1]Цели!G21</f>
        <v>нд</v>
      </c>
      <c r="K25" s="31" t="s">
        <v>40</v>
      </c>
      <c r="L25" s="31" t="s">
        <v>40</v>
      </c>
      <c r="M25" s="31" t="s">
        <v>40</v>
      </c>
      <c r="N25" s="31" t="s">
        <v>40</v>
      </c>
      <c r="O25" s="31" t="s">
        <v>40</v>
      </c>
      <c r="P25" s="31" t="s">
        <v>40</v>
      </c>
      <c r="Q25" s="31" t="s">
        <v>40</v>
      </c>
      <c r="R25" s="31" t="s">
        <v>40</v>
      </c>
      <c r="S25" s="31" t="s">
        <v>40</v>
      </c>
    </row>
    <row r="26" spans="1:19" s="13" customFormat="1" ht="15.75" x14ac:dyDescent="0.3">
      <c r="A26" s="28" t="str">
        <f>'[1]10квФ'!A25</f>
        <v>0.6</v>
      </c>
      <c r="B26" s="29" t="str">
        <f>'[1]10квФ'!B25</f>
        <v>Прочие инвестиционные проекты, всего</v>
      </c>
      <c r="C26" s="28" t="str">
        <f>'[1]10квФ'!C25</f>
        <v>нд</v>
      </c>
      <c r="D26" s="30" t="str">
        <f>[1]Цели!D22</f>
        <v>нд</v>
      </c>
      <c r="E26" s="31" t="s">
        <v>40</v>
      </c>
      <c r="F26" s="31" t="str">
        <f>[1]Цели!E22</f>
        <v>нд</v>
      </c>
      <c r="G26" s="31" t="s">
        <v>40</v>
      </c>
      <c r="H26" s="31" t="str">
        <f>[1]Цели!F22</f>
        <v>нд</v>
      </c>
      <c r="I26" s="31" t="s">
        <v>40</v>
      </c>
      <c r="J26" s="31" t="str">
        <f>[1]Цели!G22</f>
        <v>нд</v>
      </c>
      <c r="K26" s="31" t="s">
        <v>40</v>
      </c>
      <c r="L26" s="31" t="s">
        <v>40</v>
      </c>
      <c r="M26" s="31" t="s">
        <v>40</v>
      </c>
      <c r="N26" s="31" t="s">
        <v>40</v>
      </c>
      <c r="O26" s="31" t="s">
        <v>40</v>
      </c>
      <c r="P26" s="31" t="s">
        <v>40</v>
      </c>
      <c r="Q26" s="31" t="s">
        <v>40</v>
      </c>
      <c r="R26" s="31" t="s">
        <v>40</v>
      </c>
      <c r="S26" s="31" t="s">
        <v>40</v>
      </c>
    </row>
    <row r="27" spans="1:19" s="13" customFormat="1" ht="15.75" x14ac:dyDescent="0.3">
      <c r="A27" s="28" t="str">
        <f>'[1]10квФ'!A26</f>
        <v>1</v>
      </c>
      <c r="B27" s="29" t="str">
        <f>'[1]10квФ'!B26</f>
        <v>Красноярский край</v>
      </c>
      <c r="C27" s="28" t="str">
        <f>'[1]10квФ'!C26</f>
        <v>нд</v>
      </c>
      <c r="D27" s="30" t="str">
        <f>[1]Цели!D23</f>
        <v>нд</v>
      </c>
      <c r="E27" s="31" t="s">
        <v>40</v>
      </c>
      <c r="F27" s="31" t="str">
        <f>[1]Цели!E23</f>
        <v>нд</v>
      </c>
      <c r="G27" s="31" t="s">
        <v>40</v>
      </c>
      <c r="H27" s="31" t="str">
        <f>[1]Цели!F23</f>
        <v>нд</v>
      </c>
      <c r="I27" s="31" t="s">
        <v>40</v>
      </c>
      <c r="J27" s="31" t="str">
        <f>[1]Цели!G23</f>
        <v>нд</v>
      </c>
      <c r="K27" s="31" t="s">
        <v>40</v>
      </c>
      <c r="L27" s="31" t="s">
        <v>40</v>
      </c>
      <c r="M27" s="31" t="s">
        <v>40</v>
      </c>
      <c r="N27" s="31" t="s">
        <v>40</v>
      </c>
      <c r="O27" s="31" t="s">
        <v>40</v>
      </c>
      <c r="P27" s="31" t="s">
        <v>40</v>
      </c>
      <c r="Q27" s="31" t="s">
        <v>40</v>
      </c>
      <c r="R27" s="31" t="s">
        <v>40</v>
      </c>
      <c r="S27" s="31" t="s">
        <v>40</v>
      </c>
    </row>
    <row r="28" spans="1:19" s="13" customFormat="1" ht="31.5" x14ac:dyDescent="0.3">
      <c r="A28" s="28" t="str">
        <f>'[1]10квФ'!A27</f>
        <v>1.1</v>
      </c>
      <c r="B28" s="29" t="str">
        <f>'[1]10квФ'!B27</f>
        <v>Технологическое присоединение, всего, в том числе:</v>
      </c>
      <c r="C28" s="28" t="str">
        <f>'[1]10квФ'!C27</f>
        <v>Г</v>
      </c>
      <c r="D28" s="30" t="str">
        <f>[1]Цели!D24</f>
        <v>нд</v>
      </c>
      <c r="E28" s="31" t="s">
        <v>40</v>
      </c>
      <c r="F28" s="31" t="str">
        <f>[1]Цели!E24</f>
        <v>нд</v>
      </c>
      <c r="G28" s="31" t="s">
        <v>40</v>
      </c>
      <c r="H28" s="31" t="str">
        <f>[1]Цели!F24</f>
        <v>нд</v>
      </c>
      <c r="I28" s="31" t="s">
        <v>40</v>
      </c>
      <c r="J28" s="31" t="str">
        <f>[1]Цели!G24</f>
        <v>нд</v>
      </c>
      <c r="K28" s="31" t="s">
        <v>40</v>
      </c>
      <c r="L28" s="31" t="s">
        <v>40</v>
      </c>
      <c r="M28" s="31" t="s">
        <v>40</v>
      </c>
      <c r="N28" s="31" t="s">
        <v>40</v>
      </c>
      <c r="O28" s="31" t="s">
        <v>40</v>
      </c>
      <c r="P28" s="31" t="s">
        <v>40</v>
      </c>
      <c r="Q28" s="31" t="s">
        <v>40</v>
      </c>
      <c r="R28" s="31" t="s">
        <v>40</v>
      </c>
      <c r="S28" s="31" t="s">
        <v>40</v>
      </c>
    </row>
    <row r="29" spans="1:19" s="13" customFormat="1" ht="47.25" x14ac:dyDescent="0.3">
      <c r="A29" s="28" t="str">
        <f>'[1]10квФ'!A28</f>
        <v>1.1.1</v>
      </c>
      <c r="B29" s="29" t="str">
        <f>'[1]10квФ'!B28</f>
        <v>Технологическое присоединение энергопринимающих устройств потребителей, всего, в том числе:</v>
      </c>
      <c r="C29" s="28" t="str">
        <f>'[1]10квФ'!C28</f>
        <v>Г</v>
      </c>
      <c r="D29" s="30" t="str">
        <f>[1]Цели!D25</f>
        <v>нд</v>
      </c>
      <c r="E29" s="31" t="s">
        <v>40</v>
      </c>
      <c r="F29" s="31" t="str">
        <f>[1]Цели!E25</f>
        <v>нд</v>
      </c>
      <c r="G29" s="31" t="s">
        <v>40</v>
      </c>
      <c r="H29" s="31" t="str">
        <f>[1]Цели!F25</f>
        <v>нд</v>
      </c>
      <c r="I29" s="31" t="s">
        <v>40</v>
      </c>
      <c r="J29" s="31" t="str">
        <f>[1]Цели!G25</f>
        <v>нд</v>
      </c>
      <c r="K29" s="31" t="s">
        <v>40</v>
      </c>
      <c r="L29" s="31" t="s">
        <v>40</v>
      </c>
      <c r="M29" s="31" t="s">
        <v>40</v>
      </c>
      <c r="N29" s="31" t="s">
        <v>40</v>
      </c>
      <c r="O29" s="31" t="s">
        <v>40</v>
      </c>
      <c r="P29" s="31" t="s">
        <v>40</v>
      </c>
      <c r="Q29" s="31" t="s">
        <v>40</v>
      </c>
      <c r="R29" s="31" t="s">
        <v>40</v>
      </c>
      <c r="S29" s="31" t="s">
        <v>40</v>
      </c>
    </row>
    <row r="30" spans="1:19" s="13" customFormat="1" ht="63" x14ac:dyDescent="0.3">
      <c r="A30" s="28" t="str">
        <f>'[1]10квФ'!A29</f>
        <v>1.1.1.1</v>
      </c>
      <c r="B30" s="29" t="str">
        <f>'[1]10квФ'!B29</f>
        <v>Технологическое присоединение энергопринимающих устройств потребителей максимальной мощностью до 15 кВт включительно, всего</v>
      </c>
      <c r="C30" s="28" t="str">
        <f>'[1]10квФ'!C29</f>
        <v>нд</v>
      </c>
      <c r="D30" s="30" t="str">
        <f>[1]Цели!D26</f>
        <v>нд</v>
      </c>
      <c r="E30" s="31" t="s">
        <v>40</v>
      </c>
      <c r="F30" s="31" t="str">
        <f>[1]Цели!E26</f>
        <v>нд</v>
      </c>
      <c r="G30" s="31" t="s">
        <v>40</v>
      </c>
      <c r="H30" s="31" t="str">
        <f>[1]Цели!F26</f>
        <v>нд</v>
      </c>
      <c r="I30" s="31" t="s">
        <v>40</v>
      </c>
      <c r="J30" s="31" t="str">
        <f>[1]Цели!G26</f>
        <v>нд</v>
      </c>
      <c r="K30" s="31" t="s">
        <v>40</v>
      </c>
      <c r="L30" s="31" t="s">
        <v>40</v>
      </c>
      <c r="M30" s="31" t="s">
        <v>40</v>
      </c>
      <c r="N30" s="31" t="s">
        <v>40</v>
      </c>
      <c r="O30" s="31" t="s">
        <v>40</v>
      </c>
      <c r="P30" s="31" t="s">
        <v>40</v>
      </c>
      <c r="Q30" s="31" t="s">
        <v>40</v>
      </c>
      <c r="R30" s="31" t="s">
        <v>40</v>
      </c>
      <c r="S30" s="31" t="s">
        <v>40</v>
      </c>
    </row>
    <row r="31" spans="1:19" s="13" customFormat="1" ht="63" x14ac:dyDescent="0.3">
      <c r="A31" s="28" t="str">
        <f>'[1]10квФ'!A30</f>
        <v>1.1.1.2</v>
      </c>
      <c r="B31" s="29" t="str">
        <f>'[1]10квФ'!B30</f>
        <v>Технологическое присоединение энергопринимающих устройств потребителей максимальной мощностью до 150 кВт включительно, всего</v>
      </c>
      <c r="C31" s="28" t="str">
        <f>'[1]10квФ'!C30</f>
        <v>нд</v>
      </c>
      <c r="D31" s="30" t="str">
        <f>[1]Цели!D27</f>
        <v>нд</v>
      </c>
      <c r="E31" s="31" t="s">
        <v>40</v>
      </c>
      <c r="F31" s="31" t="str">
        <f>[1]Цели!E27</f>
        <v>нд</v>
      </c>
      <c r="G31" s="31" t="s">
        <v>40</v>
      </c>
      <c r="H31" s="31" t="str">
        <f>[1]Цели!F27</f>
        <v>нд</v>
      </c>
      <c r="I31" s="31" t="s">
        <v>40</v>
      </c>
      <c r="J31" s="31" t="str">
        <f>[1]Цели!G27</f>
        <v>нд</v>
      </c>
      <c r="K31" s="31" t="s">
        <v>40</v>
      </c>
      <c r="L31" s="31" t="s">
        <v>40</v>
      </c>
      <c r="M31" s="31" t="s">
        <v>40</v>
      </c>
      <c r="N31" s="31" t="s">
        <v>40</v>
      </c>
      <c r="O31" s="31" t="s">
        <v>40</v>
      </c>
      <c r="P31" s="31" t="s">
        <v>40</v>
      </c>
      <c r="Q31" s="31" t="s">
        <v>40</v>
      </c>
      <c r="R31" s="31" t="s">
        <v>40</v>
      </c>
      <c r="S31" s="31" t="s">
        <v>40</v>
      </c>
    </row>
    <row r="32" spans="1:19" s="13" customFormat="1" ht="47.25" x14ac:dyDescent="0.3">
      <c r="A32" s="28" t="str">
        <f>'[1]10квФ'!A31</f>
        <v>1.1.1.3</v>
      </c>
      <c r="B32" s="29" t="str">
        <f>'[1]10квФ'!B31</f>
        <v>Технологическое присоединение энергопринимающих устройств потребителей свыше 150 кВт, всего, в том числе:</v>
      </c>
      <c r="C32" s="28" t="str">
        <f>'[1]10квФ'!C31</f>
        <v>нд</v>
      </c>
      <c r="D32" s="30" t="str">
        <f>[1]Цели!D28</f>
        <v>нд</v>
      </c>
      <c r="E32" s="31" t="s">
        <v>40</v>
      </c>
      <c r="F32" s="31" t="str">
        <f>[1]Цели!E28</f>
        <v>нд</v>
      </c>
      <c r="G32" s="31" t="s">
        <v>40</v>
      </c>
      <c r="H32" s="31" t="str">
        <f>[1]Цели!F28</f>
        <v>нд</v>
      </c>
      <c r="I32" s="31" t="s">
        <v>40</v>
      </c>
      <c r="J32" s="31" t="str">
        <f>[1]Цели!G28</f>
        <v>нд</v>
      </c>
      <c r="K32" s="31" t="s">
        <v>40</v>
      </c>
      <c r="L32" s="31" t="s">
        <v>40</v>
      </c>
      <c r="M32" s="31" t="s">
        <v>40</v>
      </c>
      <c r="N32" s="31" t="s">
        <v>40</v>
      </c>
      <c r="O32" s="31" t="s">
        <v>40</v>
      </c>
      <c r="P32" s="31" t="s">
        <v>40</v>
      </c>
      <c r="Q32" s="31" t="s">
        <v>40</v>
      </c>
      <c r="R32" s="31" t="s">
        <v>40</v>
      </c>
      <c r="S32" s="31" t="s">
        <v>40</v>
      </c>
    </row>
    <row r="33" spans="1:19" s="13" customFormat="1" ht="31.5" x14ac:dyDescent="0.3">
      <c r="A33" s="28" t="str">
        <f>'[1]10квФ'!A32</f>
        <v>1.1.2</v>
      </c>
      <c r="B33" s="29" t="str">
        <f>'[1]10квФ'!B32</f>
        <v>Технологическое присоединение объектов электросетевого хозяйства, всего, в том числе:</v>
      </c>
      <c r="C33" s="28" t="str">
        <f>'[1]10квФ'!C32</f>
        <v>Г</v>
      </c>
      <c r="D33" s="30" t="str">
        <f>[1]Цели!D29</f>
        <v>нд</v>
      </c>
      <c r="E33" s="31" t="s">
        <v>40</v>
      </c>
      <c r="F33" s="31" t="str">
        <f>[1]Цели!E29</f>
        <v>нд</v>
      </c>
      <c r="G33" s="31" t="s">
        <v>40</v>
      </c>
      <c r="H33" s="31" t="str">
        <f>[1]Цели!F29</f>
        <v>нд</v>
      </c>
      <c r="I33" s="31" t="s">
        <v>40</v>
      </c>
      <c r="J33" s="31" t="str">
        <f>[1]Цели!G29</f>
        <v>нд</v>
      </c>
      <c r="K33" s="31" t="s">
        <v>40</v>
      </c>
      <c r="L33" s="31" t="s">
        <v>40</v>
      </c>
      <c r="M33" s="31" t="s">
        <v>40</v>
      </c>
      <c r="N33" s="31" t="s">
        <v>40</v>
      </c>
      <c r="O33" s="31" t="s">
        <v>40</v>
      </c>
      <c r="P33" s="31" t="s">
        <v>40</v>
      </c>
      <c r="Q33" s="31" t="s">
        <v>40</v>
      </c>
      <c r="R33" s="31" t="s">
        <v>40</v>
      </c>
      <c r="S33" s="31" t="s">
        <v>40</v>
      </c>
    </row>
    <row r="34" spans="1:19" s="13" customFormat="1" ht="63" x14ac:dyDescent="0.3">
      <c r="A34" s="28" t="str">
        <f>'[1]10квФ'!A33</f>
        <v>1.1.2.1</v>
      </c>
      <c r="B34" s="29" t="str">
        <f>'[1]10квФ'!B33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4" s="28" t="str">
        <f>'[1]10квФ'!C33</f>
        <v>Г</v>
      </c>
      <c r="D34" s="30" t="str">
        <f>[1]Цели!D30</f>
        <v>нд</v>
      </c>
      <c r="E34" s="31" t="s">
        <v>40</v>
      </c>
      <c r="F34" s="31" t="str">
        <f>[1]Цели!E30</f>
        <v>нд</v>
      </c>
      <c r="G34" s="31" t="s">
        <v>40</v>
      </c>
      <c r="H34" s="31" t="str">
        <f>[1]Цели!F30</f>
        <v>нд</v>
      </c>
      <c r="I34" s="31" t="s">
        <v>40</v>
      </c>
      <c r="J34" s="31" t="str">
        <f>[1]Цели!G30</f>
        <v>нд</v>
      </c>
      <c r="K34" s="31" t="s">
        <v>40</v>
      </c>
      <c r="L34" s="31" t="s">
        <v>40</v>
      </c>
      <c r="M34" s="31" t="s">
        <v>40</v>
      </c>
      <c r="N34" s="31" t="s">
        <v>40</v>
      </c>
      <c r="O34" s="31" t="s">
        <v>40</v>
      </c>
      <c r="P34" s="31" t="s">
        <v>40</v>
      </c>
      <c r="Q34" s="31" t="s">
        <v>40</v>
      </c>
      <c r="R34" s="31" t="s">
        <v>40</v>
      </c>
      <c r="S34" s="31" t="s">
        <v>40</v>
      </c>
    </row>
    <row r="35" spans="1:19" s="13" customFormat="1" ht="47.25" x14ac:dyDescent="0.3">
      <c r="A35" s="28" t="str">
        <f>'[1]10квФ'!A34</f>
        <v>1.1.2.2</v>
      </c>
      <c r="B35" s="29" t="str">
        <f>'[1]10квФ'!B34</f>
        <v>Технологическое присоединение к электрическим сетям иных сетевых организаций, всего, в том числе:</v>
      </c>
      <c r="C35" s="28" t="str">
        <f>'[1]10квФ'!C34</f>
        <v>Г</v>
      </c>
      <c r="D35" s="30" t="str">
        <f>[1]Цели!D31</f>
        <v>нд</v>
      </c>
      <c r="E35" s="31" t="s">
        <v>40</v>
      </c>
      <c r="F35" s="31" t="str">
        <f>[1]Цели!E31</f>
        <v>нд</v>
      </c>
      <c r="G35" s="31" t="s">
        <v>40</v>
      </c>
      <c r="H35" s="31" t="str">
        <f>[1]Цели!F31</f>
        <v>нд</v>
      </c>
      <c r="I35" s="31" t="s">
        <v>40</v>
      </c>
      <c r="J35" s="31" t="str">
        <f>[1]Цели!G31</f>
        <v>нд</v>
      </c>
      <c r="K35" s="31" t="s">
        <v>40</v>
      </c>
      <c r="L35" s="31" t="s">
        <v>40</v>
      </c>
      <c r="M35" s="31" t="s">
        <v>40</v>
      </c>
      <c r="N35" s="31" t="s">
        <v>40</v>
      </c>
      <c r="O35" s="31" t="s">
        <v>40</v>
      </c>
      <c r="P35" s="31" t="s">
        <v>40</v>
      </c>
      <c r="Q35" s="31" t="s">
        <v>40</v>
      </c>
      <c r="R35" s="31" t="s">
        <v>40</v>
      </c>
      <c r="S35" s="31" t="s">
        <v>40</v>
      </c>
    </row>
    <row r="36" spans="1:19" s="13" customFormat="1" ht="47.25" x14ac:dyDescent="0.3">
      <c r="A36" s="28" t="str">
        <f>'[1]10квФ'!A35</f>
        <v>1.1.3</v>
      </c>
      <c r="B36" s="29" t="str">
        <f>'[1]10квФ'!B35</f>
        <v>Технологическое присоединение объектов по производству электрической энергии всего, в том числе:</v>
      </c>
      <c r="C36" s="28" t="str">
        <f>'[1]10квФ'!C35</f>
        <v>Г</v>
      </c>
      <c r="D36" s="30" t="str">
        <f>[1]Цели!D32</f>
        <v>нд</v>
      </c>
      <c r="E36" s="31" t="s">
        <v>40</v>
      </c>
      <c r="F36" s="31" t="str">
        <f>[1]Цели!E32</f>
        <v>нд</v>
      </c>
      <c r="G36" s="31" t="s">
        <v>40</v>
      </c>
      <c r="H36" s="31" t="str">
        <f>[1]Цели!F32</f>
        <v>нд</v>
      </c>
      <c r="I36" s="31" t="s">
        <v>40</v>
      </c>
      <c r="J36" s="31" t="str">
        <f>[1]Цели!G32</f>
        <v>нд</v>
      </c>
      <c r="K36" s="31" t="s">
        <v>40</v>
      </c>
      <c r="L36" s="31" t="s">
        <v>40</v>
      </c>
      <c r="M36" s="31" t="s">
        <v>40</v>
      </c>
      <c r="N36" s="31" t="s">
        <v>40</v>
      </c>
      <c r="O36" s="31" t="s">
        <v>40</v>
      </c>
      <c r="P36" s="31" t="s">
        <v>40</v>
      </c>
      <c r="Q36" s="31" t="s">
        <v>40</v>
      </c>
      <c r="R36" s="31" t="s">
        <v>40</v>
      </c>
      <c r="S36" s="31" t="s">
        <v>40</v>
      </c>
    </row>
    <row r="37" spans="1:19" s="13" customFormat="1" ht="31.5" x14ac:dyDescent="0.3">
      <c r="A37" s="28" t="str">
        <f>'[1]10квФ'!A36</f>
        <v>1.1.3.1</v>
      </c>
      <c r="B37" s="29" t="str">
        <f>'[1]10квФ'!B36</f>
        <v>Наименование объекта по производству электрической энергии, всего, в том числе:</v>
      </c>
      <c r="C37" s="28" t="str">
        <f>'[1]10квФ'!C36</f>
        <v>Г</v>
      </c>
      <c r="D37" s="30" t="str">
        <f>[1]Цели!D33</f>
        <v>нд</v>
      </c>
      <c r="E37" s="31" t="s">
        <v>40</v>
      </c>
      <c r="F37" s="31" t="str">
        <f>[1]Цели!E33</f>
        <v>нд</v>
      </c>
      <c r="G37" s="31" t="s">
        <v>40</v>
      </c>
      <c r="H37" s="31" t="str">
        <f>[1]Цели!F33</f>
        <v>нд</v>
      </c>
      <c r="I37" s="31" t="s">
        <v>40</v>
      </c>
      <c r="J37" s="31" t="str">
        <f>[1]Цели!G33</f>
        <v>нд</v>
      </c>
      <c r="K37" s="31" t="s">
        <v>40</v>
      </c>
      <c r="L37" s="31" t="s">
        <v>40</v>
      </c>
      <c r="M37" s="31" t="s">
        <v>40</v>
      </c>
      <c r="N37" s="31" t="s">
        <v>40</v>
      </c>
      <c r="O37" s="31" t="s">
        <v>40</v>
      </c>
      <c r="P37" s="31" t="s">
        <v>40</v>
      </c>
      <c r="Q37" s="31" t="s">
        <v>40</v>
      </c>
      <c r="R37" s="31" t="s">
        <v>40</v>
      </c>
      <c r="S37" s="31" t="s">
        <v>40</v>
      </c>
    </row>
    <row r="38" spans="1:19" s="13" customFormat="1" ht="94.5" x14ac:dyDescent="0.3">
      <c r="A38" s="28" t="str">
        <f>'[1]10квФ'!A37</f>
        <v>1.1.3.1</v>
      </c>
      <c r="B38" s="29" t="str">
        <f>'[1]10квФ'!B37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8" s="28" t="str">
        <f>'[1]10квФ'!C37</f>
        <v>Г</v>
      </c>
      <c r="D38" s="30" t="str">
        <f>[1]Цели!D34</f>
        <v>нд</v>
      </c>
      <c r="E38" s="31" t="s">
        <v>40</v>
      </c>
      <c r="F38" s="31" t="str">
        <f>[1]Цели!E34</f>
        <v>нд</v>
      </c>
      <c r="G38" s="31" t="s">
        <v>40</v>
      </c>
      <c r="H38" s="31" t="str">
        <f>[1]Цели!F34</f>
        <v>нд</v>
      </c>
      <c r="I38" s="31" t="s">
        <v>40</v>
      </c>
      <c r="J38" s="31" t="str">
        <f>[1]Цели!G34</f>
        <v>нд</v>
      </c>
      <c r="K38" s="31" t="s">
        <v>40</v>
      </c>
      <c r="L38" s="31" t="s">
        <v>40</v>
      </c>
      <c r="M38" s="31" t="s">
        <v>40</v>
      </c>
      <c r="N38" s="31" t="s">
        <v>40</v>
      </c>
      <c r="O38" s="31" t="s">
        <v>40</v>
      </c>
      <c r="P38" s="31" t="s">
        <v>40</v>
      </c>
      <c r="Q38" s="31" t="s">
        <v>40</v>
      </c>
      <c r="R38" s="31" t="s">
        <v>40</v>
      </c>
      <c r="S38" s="31" t="s">
        <v>40</v>
      </c>
    </row>
    <row r="39" spans="1:19" s="13" customFormat="1" ht="78.75" x14ac:dyDescent="0.3">
      <c r="A39" s="28" t="str">
        <f>'[1]10квФ'!A38</f>
        <v>1.1.3.1</v>
      </c>
      <c r="B39" s="29" t="str">
        <f>'[1]10квФ'!B38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9" s="28" t="str">
        <f>'[1]10квФ'!C38</f>
        <v>Г</v>
      </c>
      <c r="D39" s="30" t="str">
        <f>[1]Цели!D35</f>
        <v>нд</v>
      </c>
      <c r="E39" s="31" t="s">
        <v>40</v>
      </c>
      <c r="F39" s="31" t="str">
        <f>[1]Цели!E35</f>
        <v>нд</v>
      </c>
      <c r="G39" s="31" t="s">
        <v>40</v>
      </c>
      <c r="H39" s="31" t="str">
        <f>[1]Цели!F35</f>
        <v>нд</v>
      </c>
      <c r="I39" s="31" t="s">
        <v>40</v>
      </c>
      <c r="J39" s="31" t="str">
        <f>[1]Цели!G35</f>
        <v>нд</v>
      </c>
      <c r="K39" s="31" t="s">
        <v>40</v>
      </c>
      <c r="L39" s="31" t="s">
        <v>40</v>
      </c>
      <c r="M39" s="31" t="s">
        <v>40</v>
      </c>
      <c r="N39" s="31" t="s">
        <v>40</v>
      </c>
      <c r="O39" s="31" t="s">
        <v>40</v>
      </c>
      <c r="P39" s="31" t="s">
        <v>40</v>
      </c>
      <c r="Q39" s="31" t="s">
        <v>40</v>
      </c>
      <c r="R39" s="31" t="s">
        <v>40</v>
      </c>
      <c r="S39" s="31" t="s">
        <v>40</v>
      </c>
    </row>
    <row r="40" spans="1:19" s="13" customFormat="1" ht="94.5" x14ac:dyDescent="0.3">
      <c r="A40" s="28" t="str">
        <f>'[1]10квФ'!A39</f>
        <v>1.1.3.1</v>
      </c>
      <c r="B40" s="29" t="str">
        <f>'[1]10квФ'!B39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0" s="28" t="str">
        <f>'[1]10квФ'!C39</f>
        <v>Г</v>
      </c>
      <c r="D40" s="30" t="str">
        <f>[1]Цели!D36</f>
        <v>нд</v>
      </c>
      <c r="E40" s="31" t="s">
        <v>40</v>
      </c>
      <c r="F40" s="31" t="str">
        <f>[1]Цели!E36</f>
        <v>нд</v>
      </c>
      <c r="G40" s="31" t="s">
        <v>40</v>
      </c>
      <c r="H40" s="31" t="str">
        <f>[1]Цели!F36</f>
        <v>нд</v>
      </c>
      <c r="I40" s="31" t="s">
        <v>40</v>
      </c>
      <c r="J40" s="31" t="str">
        <f>[1]Цели!G36</f>
        <v>нд</v>
      </c>
      <c r="K40" s="31" t="s">
        <v>40</v>
      </c>
      <c r="L40" s="31" t="s">
        <v>40</v>
      </c>
      <c r="M40" s="31" t="s">
        <v>40</v>
      </c>
      <c r="N40" s="31" t="s">
        <v>40</v>
      </c>
      <c r="O40" s="31" t="s">
        <v>40</v>
      </c>
      <c r="P40" s="31" t="s">
        <v>40</v>
      </c>
      <c r="Q40" s="31" t="s">
        <v>40</v>
      </c>
      <c r="R40" s="31" t="s">
        <v>40</v>
      </c>
      <c r="S40" s="31" t="s">
        <v>40</v>
      </c>
    </row>
    <row r="41" spans="1:19" s="13" customFormat="1" ht="31.5" x14ac:dyDescent="0.3">
      <c r="A41" s="28" t="str">
        <f>'[1]10квФ'!A40</f>
        <v>1.1.3.2</v>
      </c>
      <c r="B41" s="29" t="str">
        <f>'[1]10квФ'!B40</f>
        <v>Наименование объекта по производству электрической энергии, всего, в том числе:</v>
      </c>
      <c r="C41" s="28" t="str">
        <f>'[1]10квФ'!C40</f>
        <v>Г</v>
      </c>
      <c r="D41" s="30" t="str">
        <f>[1]Цели!D37</f>
        <v>нд</v>
      </c>
      <c r="E41" s="31" t="s">
        <v>40</v>
      </c>
      <c r="F41" s="31" t="str">
        <f>[1]Цели!E37</f>
        <v>нд</v>
      </c>
      <c r="G41" s="31" t="s">
        <v>40</v>
      </c>
      <c r="H41" s="31" t="str">
        <f>[1]Цели!F37</f>
        <v>нд</v>
      </c>
      <c r="I41" s="31" t="s">
        <v>40</v>
      </c>
      <c r="J41" s="31" t="str">
        <f>[1]Цели!G37</f>
        <v>нд</v>
      </c>
      <c r="K41" s="31" t="s">
        <v>40</v>
      </c>
      <c r="L41" s="31" t="s">
        <v>40</v>
      </c>
      <c r="M41" s="31" t="s">
        <v>40</v>
      </c>
      <c r="N41" s="31" t="s">
        <v>40</v>
      </c>
      <c r="O41" s="31" t="s">
        <v>40</v>
      </c>
      <c r="P41" s="31" t="s">
        <v>40</v>
      </c>
      <c r="Q41" s="31" t="s">
        <v>40</v>
      </c>
      <c r="R41" s="31" t="s">
        <v>40</v>
      </c>
      <c r="S41" s="31" t="s">
        <v>40</v>
      </c>
    </row>
    <row r="42" spans="1:19" s="13" customFormat="1" ht="94.5" x14ac:dyDescent="0.3">
      <c r="A42" s="28" t="str">
        <f>'[1]10квФ'!A41</f>
        <v>1.1.3.2</v>
      </c>
      <c r="B42" s="29" t="str">
        <f>'[1]10квФ'!B41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2" s="28" t="str">
        <f>'[1]10квФ'!C41</f>
        <v>Г</v>
      </c>
      <c r="D42" s="30" t="str">
        <f>[1]Цели!D38</f>
        <v>нд</v>
      </c>
      <c r="E42" s="31" t="s">
        <v>40</v>
      </c>
      <c r="F42" s="31" t="str">
        <f>[1]Цели!E38</f>
        <v>нд</v>
      </c>
      <c r="G42" s="31" t="s">
        <v>40</v>
      </c>
      <c r="H42" s="31" t="str">
        <f>[1]Цели!F38</f>
        <v>нд</v>
      </c>
      <c r="I42" s="31" t="s">
        <v>40</v>
      </c>
      <c r="J42" s="31" t="str">
        <f>[1]Цели!G38</f>
        <v>нд</v>
      </c>
      <c r="K42" s="31" t="s">
        <v>40</v>
      </c>
      <c r="L42" s="31" t="s">
        <v>40</v>
      </c>
      <c r="M42" s="31" t="s">
        <v>40</v>
      </c>
      <c r="N42" s="31" t="s">
        <v>40</v>
      </c>
      <c r="O42" s="31" t="s">
        <v>40</v>
      </c>
      <c r="P42" s="31" t="s">
        <v>40</v>
      </c>
      <c r="Q42" s="31" t="s">
        <v>40</v>
      </c>
      <c r="R42" s="31" t="s">
        <v>40</v>
      </c>
      <c r="S42" s="31" t="s">
        <v>40</v>
      </c>
    </row>
    <row r="43" spans="1:19" s="13" customFormat="1" ht="78.75" x14ac:dyDescent="0.3">
      <c r="A43" s="28" t="str">
        <f>'[1]10квФ'!A42</f>
        <v>1.1.3.2</v>
      </c>
      <c r="B43" s="29" t="str">
        <f>'[1]10квФ'!B42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3" s="28" t="str">
        <f>'[1]10квФ'!C42</f>
        <v>Г</v>
      </c>
      <c r="D43" s="30" t="str">
        <f>[1]Цели!D39</f>
        <v>нд</v>
      </c>
      <c r="E43" s="31" t="s">
        <v>40</v>
      </c>
      <c r="F43" s="31" t="str">
        <f>[1]Цели!E39</f>
        <v>нд</v>
      </c>
      <c r="G43" s="31" t="s">
        <v>40</v>
      </c>
      <c r="H43" s="31" t="str">
        <f>[1]Цели!F39</f>
        <v>нд</v>
      </c>
      <c r="I43" s="31" t="s">
        <v>40</v>
      </c>
      <c r="J43" s="31" t="str">
        <f>[1]Цели!G39</f>
        <v>нд</v>
      </c>
      <c r="K43" s="31" t="s">
        <v>40</v>
      </c>
      <c r="L43" s="31" t="s">
        <v>40</v>
      </c>
      <c r="M43" s="31" t="s">
        <v>40</v>
      </c>
      <c r="N43" s="31" t="s">
        <v>40</v>
      </c>
      <c r="O43" s="31" t="s">
        <v>40</v>
      </c>
      <c r="P43" s="31" t="s">
        <v>40</v>
      </c>
      <c r="Q43" s="31" t="s">
        <v>40</v>
      </c>
      <c r="R43" s="31" t="s">
        <v>40</v>
      </c>
      <c r="S43" s="31" t="s">
        <v>40</v>
      </c>
    </row>
    <row r="44" spans="1:19" s="13" customFormat="1" ht="94.5" x14ac:dyDescent="0.3">
      <c r="A44" s="28" t="str">
        <f>'[1]10квФ'!A43</f>
        <v>1.1.3.2</v>
      </c>
      <c r="B44" s="29" t="str">
        <f>'[1]10квФ'!B43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28" t="str">
        <f>'[1]10квФ'!C43</f>
        <v>Г</v>
      </c>
      <c r="D44" s="30" t="str">
        <f>[1]Цели!D40</f>
        <v>нд</v>
      </c>
      <c r="E44" s="31" t="s">
        <v>40</v>
      </c>
      <c r="F44" s="31" t="str">
        <f>[1]Цели!E40</f>
        <v>нд</v>
      </c>
      <c r="G44" s="31" t="s">
        <v>40</v>
      </c>
      <c r="H44" s="31" t="str">
        <f>[1]Цели!F40</f>
        <v>нд</v>
      </c>
      <c r="I44" s="31" t="s">
        <v>40</v>
      </c>
      <c r="J44" s="31" t="str">
        <f>[1]Цели!G40</f>
        <v>нд</v>
      </c>
      <c r="K44" s="31" t="s">
        <v>40</v>
      </c>
      <c r="L44" s="31" t="s">
        <v>40</v>
      </c>
      <c r="M44" s="31" t="s">
        <v>40</v>
      </c>
      <c r="N44" s="31" t="s">
        <v>40</v>
      </c>
      <c r="O44" s="31" t="s">
        <v>40</v>
      </c>
      <c r="P44" s="31" t="s">
        <v>40</v>
      </c>
      <c r="Q44" s="31" t="s">
        <v>40</v>
      </c>
      <c r="R44" s="31" t="s">
        <v>40</v>
      </c>
      <c r="S44" s="31" t="s">
        <v>40</v>
      </c>
    </row>
    <row r="45" spans="1:19" s="13" customFormat="1" ht="78.75" x14ac:dyDescent="0.3">
      <c r="A45" s="28" t="str">
        <f>'[1]10квФ'!A44</f>
        <v>1.1.4</v>
      </c>
      <c r="B45" s="29" t="str">
        <f>'[1]10квФ'!B44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5" s="28" t="str">
        <f>'[1]10квФ'!C44</f>
        <v>Г</v>
      </c>
      <c r="D45" s="30" t="str">
        <f>[1]Цели!D41</f>
        <v>нд</v>
      </c>
      <c r="E45" s="31" t="s">
        <v>40</v>
      </c>
      <c r="F45" s="31" t="str">
        <f>[1]Цели!E41</f>
        <v>нд</v>
      </c>
      <c r="G45" s="31" t="s">
        <v>40</v>
      </c>
      <c r="H45" s="31" t="str">
        <f>[1]Цели!F41</f>
        <v>нд</v>
      </c>
      <c r="I45" s="31" t="s">
        <v>40</v>
      </c>
      <c r="J45" s="31" t="str">
        <f>[1]Цели!G41</f>
        <v>нд</v>
      </c>
      <c r="K45" s="31" t="s">
        <v>40</v>
      </c>
      <c r="L45" s="31" t="s">
        <v>40</v>
      </c>
      <c r="M45" s="31" t="s">
        <v>40</v>
      </c>
      <c r="N45" s="31" t="s">
        <v>40</v>
      </c>
      <c r="O45" s="31" t="s">
        <v>40</v>
      </c>
      <c r="P45" s="31" t="s">
        <v>40</v>
      </c>
      <c r="Q45" s="31" t="s">
        <v>40</v>
      </c>
      <c r="R45" s="31" t="s">
        <v>40</v>
      </c>
      <c r="S45" s="31" t="s">
        <v>40</v>
      </c>
    </row>
    <row r="46" spans="1:19" s="13" customFormat="1" ht="63" x14ac:dyDescent="0.3">
      <c r="A46" s="28" t="str">
        <f>'[1]10квФ'!A45</f>
        <v>1.1.4.1</v>
      </c>
      <c r="B46" s="29" t="str">
        <f>'[1]10квФ'!B45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6" s="28" t="str">
        <f>'[1]10квФ'!C45</f>
        <v>Г</v>
      </c>
      <c r="D46" s="30" t="str">
        <f>[1]Цели!D42</f>
        <v>нд</v>
      </c>
      <c r="E46" s="31" t="s">
        <v>40</v>
      </c>
      <c r="F46" s="31" t="str">
        <f>[1]Цели!E42</f>
        <v>нд</v>
      </c>
      <c r="G46" s="31" t="s">
        <v>40</v>
      </c>
      <c r="H46" s="31" t="str">
        <f>[1]Цели!F42</f>
        <v>нд</v>
      </c>
      <c r="I46" s="31" t="s">
        <v>40</v>
      </c>
      <c r="J46" s="31" t="str">
        <f>[1]Цели!G42</f>
        <v>нд</v>
      </c>
      <c r="K46" s="31" t="s">
        <v>40</v>
      </c>
      <c r="L46" s="31" t="s">
        <v>40</v>
      </c>
      <c r="M46" s="31" t="s">
        <v>40</v>
      </c>
      <c r="N46" s="31" t="s">
        <v>40</v>
      </c>
      <c r="O46" s="31" t="s">
        <v>40</v>
      </c>
      <c r="P46" s="31" t="s">
        <v>40</v>
      </c>
      <c r="Q46" s="31" t="s">
        <v>40</v>
      </c>
      <c r="R46" s="31" t="s">
        <v>40</v>
      </c>
      <c r="S46" s="31" t="s">
        <v>40</v>
      </c>
    </row>
    <row r="47" spans="1:19" s="13" customFormat="1" ht="78.75" x14ac:dyDescent="0.3">
      <c r="A47" s="28" t="str">
        <f>'[1]10квФ'!A46</f>
        <v>1.1.4.2</v>
      </c>
      <c r="B47" s="29" t="str">
        <f>'[1]10квФ'!B46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28" t="str">
        <f>'[1]10квФ'!C46</f>
        <v>Г</v>
      </c>
      <c r="D47" s="30" t="str">
        <f>[1]Цели!D43</f>
        <v>нд</v>
      </c>
      <c r="E47" s="31" t="s">
        <v>40</v>
      </c>
      <c r="F47" s="31" t="str">
        <f>[1]Цели!E43</f>
        <v>нд</v>
      </c>
      <c r="G47" s="31" t="s">
        <v>40</v>
      </c>
      <c r="H47" s="31" t="str">
        <f>[1]Цели!F43</f>
        <v>нд</v>
      </c>
      <c r="I47" s="31" t="s">
        <v>40</v>
      </c>
      <c r="J47" s="31" t="str">
        <f>[1]Цели!G43</f>
        <v>нд</v>
      </c>
      <c r="K47" s="31" t="s">
        <v>40</v>
      </c>
      <c r="L47" s="31" t="s">
        <v>40</v>
      </c>
      <c r="M47" s="31" t="s">
        <v>40</v>
      </c>
      <c r="N47" s="31" t="s">
        <v>40</v>
      </c>
      <c r="O47" s="31" t="s">
        <v>40</v>
      </c>
      <c r="P47" s="31" t="s">
        <v>40</v>
      </c>
      <c r="Q47" s="31" t="s">
        <v>40</v>
      </c>
      <c r="R47" s="31" t="s">
        <v>40</v>
      </c>
      <c r="S47" s="31" t="s">
        <v>40</v>
      </c>
    </row>
    <row r="48" spans="1:19" s="13" customFormat="1" ht="31.5" x14ac:dyDescent="0.3">
      <c r="A48" s="28" t="str">
        <f>'[1]10квФ'!A47</f>
        <v>1.2</v>
      </c>
      <c r="B48" s="29" t="str">
        <f>'[1]10квФ'!B47</f>
        <v>Реконструкция, модернизация, техническое перевооружение всего, в том числе:</v>
      </c>
      <c r="C48" s="28" t="str">
        <f>'[1]10квФ'!C47</f>
        <v>Г</v>
      </c>
      <c r="D48" s="30">
        <f>[1]Цели!D44</f>
        <v>230</v>
      </c>
      <c r="E48" s="30">
        <v>0</v>
      </c>
      <c r="F48" s="31">
        <f>[1]Цели!E44</f>
        <v>1.835</v>
      </c>
      <c r="G48" s="30">
        <v>0</v>
      </c>
      <c r="H48" s="31">
        <f>[1]Цели!F44</f>
        <v>8.8170000000000002</v>
      </c>
      <c r="I48" s="30">
        <v>0</v>
      </c>
      <c r="J48" s="31">
        <f>[1]Цели!G44</f>
        <v>-3.9127922447010511E-3</v>
      </c>
      <c r="K48" s="30">
        <v>0</v>
      </c>
      <c r="L48" s="31" t="s">
        <v>40</v>
      </c>
      <c r="M48" s="31" t="s">
        <v>40</v>
      </c>
      <c r="N48" s="31" t="s">
        <v>40</v>
      </c>
      <c r="O48" s="31" t="s">
        <v>40</v>
      </c>
      <c r="P48" s="31" t="s">
        <v>40</v>
      </c>
      <c r="Q48" s="31" t="s">
        <v>40</v>
      </c>
      <c r="R48" s="31" t="s">
        <v>40</v>
      </c>
      <c r="S48" s="31" t="s">
        <v>40</v>
      </c>
    </row>
    <row r="49" spans="1:19" s="13" customFormat="1" ht="63" x14ac:dyDescent="0.3">
      <c r="A49" s="28" t="str">
        <f>'[1]10квФ'!A48</f>
        <v>1.2.1</v>
      </c>
      <c r="B49" s="29" t="str">
        <f>'[1]10квФ'!B48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9" s="28" t="str">
        <f>'[1]10квФ'!C48</f>
        <v>Г</v>
      </c>
      <c r="D49" s="30">
        <f>[1]Цели!D45</f>
        <v>230</v>
      </c>
      <c r="E49" s="30">
        <v>0</v>
      </c>
      <c r="F49" s="31" t="str">
        <f>[1]Цели!E45</f>
        <v>нд</v>
      </c>
      <c r="G49" s="30">
        <v>0</v>
      </c>
      <c r="H49" s="31" t="str">
        <f>[1]Цели!F45</f>
        <v>нд</v>
      </c>
      <c r="I49" s="30">
        <v>0</v>
      </c>
      <c r="J49" s="31" t="str">
        <f>[1]Цели!G45</f>
        <v>нд</v>
      </c>
      <c r="K49" s="30">
        <v>0</v>
      </c>
      <c r="L49" s="31" t="s">
        <v>40</v>
      </c>
      <c r="M49" s="31" t="s">
        <v>40</v>
      </c>
      <c r="N49" s="31" t="s">
        <v>40</v>
      </c>
      <c r="O49" s="31" t="s">
        <v>40</v>
      </c>
      <c r="P49" s="31" t="s">
        <v>40</v>
      </c>
      <c r="Q49" s="31" t="s">
        <v>40</v>
      </c>
      <c r="R49" s="31" t="s">
        <v>40</v>
      </c>
      <c r="S49" s="31" t="s">
        <v>40</v>
      </c>
    </row>
    <row r="50" spans="1:19" s="13" customFormat="1" ht="31.5" x14ac:dyDescent="0.3">
      <c r="A50" s="28" t="str">
        <f>'[1]10квФ'!A49</f>
        <v>1.2.1.1</v>
      </c>
      <c r="B50" s="29" t="str">
        <f>'[1]10квФ'!B49</f>
        <v>Реконструкция трансформаторных и иных подстанций, всего, в том числе:</v>
      </c>
      <c r="C50" s="28" t="str">
        <f>'[1]10квФ'!C49</f>
        <v>Г</v>
      </c>
      <c r="D50" s="30" t="str">
        <f>[1]Цели!D46</f>
        <v>нд</v>
      </c>
      <c r="E50" s="30">
        <v>0</v>
      </c>
      <c r="F50" s="31" t="str">
        <f>[1]Цели!E46</f>
        <v>нд</v>
      </c>
      <c r="G50" s="30">
        <v>0</v>
      </c>
      <c r="H50" s="31" t="str">
        <f>[1]Цели!F46</f>
        <v>нд</v>
      </c>
      <c r="I50" s="30">
        <v>0</v>
      </c>
      <c r="J50" s="31" t="str">
        <f>[1]Цели!G46</f>
        <v>нд</v>
      </c>
      <c r="K50" s="30">
        <v>0</v>
      </c>
      <c r="L50" s="31" t="s">
        <v>40</v>
      </c>
      <c r="M50" s="31" t="s">
        <v>40</v>
      </c>
      <c r="N50" s="31" t="s">
        <v>40</v>
      </c>
      <c r="O50" s="31" t="s">
        <v>40</v>
      </c>
      <c r="P50" s="31" t="s">
        <v>40</v>
      </c>
      <c r="Q50" s="31" t="s">
        <v>40</v>
      </c>
      <c r="R50" s="31" t="s">
        <v>40</v>
      </c>
      <c r="S50" s="31" t="s">
        <v>40</v>
      </c>
    </row>
    <row r="51" spans="1:19" s="13" customFormat="1" ht="47.25" x14ac:dyDescent="0.3">
      <c r="A51" s="28" t="str">
        <f>'[1]10квФ'!A50</f>
        <v>1.2.1.2</v>
      </c>
      <c r="B51" s="29" t="str">
        <f>'[1]10квФ'!B50</f>
        <v>Модернизация, техническое перевооружение трансформаторных и иных подстанций, распределительных пунктов, всего, в том числе:</v>
      </c>
      <c r="C51" s="28" t="str">
        <f>'[1]10квФ'!C50</f>
        <v>Г</v>
      </c>
      <c r="D51" s="30">
        <f>[1]Цели!D47</f>
        <v>230</v>
      </c>
      <c r="E51" s="30">
        <v>0</v>
      </c>
      <c r="F51" s="31" t="str">
        <f>[1]Цели!E47</f>
        <v>нд</v>
      </c>
      <c r="G51" s="30">
        <v>0</v>
      </c>
      <c r="H51" s="31" t="str">
        <f>[1]Цели!F47</f>
        <v>нд</v>
      </c>
      <c r="I51" s="30">
        <v>0</v>
      </c>
      <c r="J51" s="31" t="str">
        <f>[1]Цели!G47</f>
        <v>нд</v>
      </c>
      <c r="K51" s="30">
        <v>0</v>
      </c>
      <c r="L51" s="31" t="s">
        <v>40</v>
      </c>
      <c r="M51" s="31" t="s">
        <v>40</v>
      </c>
      <c r="N51" s="31" t="s">
        <v>40</v>
      </c>
      <c r="O51" s="31" t="s">
        <v>40</v>
      </c>
      <c r="P51" s="31" t="s">
        <v>40</v>
      </c>
      <c r="Q51" s="31" t="s">
        <v>40</v>
      </c>
      <c r="R51" s="31" t="s">
        <v>40</v>
      </c>
      <c r="S51" s="31" t="s">
        <v>40</v>
      </c>
    </row>
    <row r="52" spans="1:19" s="13" customFormat="1" ht="78.75" x14ac:dyDescent="0.3">
      <c r="A52" s="28" t="str">
        <f>'[1]10квФ'!A51</f>
        <v>1.2.1.2</v>
      </c>
      <c r="B52" s="29" t="str">
        <f>'[1]10квФ'!B51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2" s="28" t="str">
        <f>'[1]10квФ'!C51</f>
        <v>H_101120000804</v>
      </c>
      <c r="D52" s="30">
        <f>[1]Цели!D48</f>
        <v>230</v>
      </c>
      <c r="E52" s="30">
        <v>0</v>
      </c>
      <c r="F52" s="31">
        <f>[1]Цели!E48</f>
        <v>0</v>
      </c>
      <c r="G52" s="30">
        <v>0</v>
      </c>
      <c r="H52" s="31">
        <f>[1]Цели!F48</f>
        <v>0</v>
      </c>
      <c r="I52" s="30">
        <v>0</v>
      </c>
      <c r="J52" s="31">
        <f>[1]Цели!G48</f>
        <v>0</v>
      </c>
      <c r="K52" s="30">
        <v>0</v>
      </c>
      <c r="L52" s="31" t="s">
        <v>40</v>
      </c>
      <c r="M52" s="31" t="s">
        <v>40</v>
      </c>
      <c r="N52" s="31" t="s">
        <v>40</v>
      </c>
      <c r="O52" s="31" t="s">
        <v>40</v>
      </c>
      <c r="P52" s="31" t="s">
        <v>40</v>
      </c>
      <c r="Q52" s="31" t="s">
        <v>40</v>
      </c>
      <c r="R52" s="31" t="s">
        <v>40</v>
      </c>
      <c r="S52" s="31" t="s">
        <v>40</v>
      </c>
    </row>
    <row r="53" spans="1:19" s="13" customFormat="1" ht="47.25" x14ac:dyDescent="0.3">
      <c r="A53" s="28" t="str">
        <f>'[1]10квФ'!A52</f>
        <v>1.2.2</v>
      </c>
      <c r="B53" s="29" t="str">
        <f>'[1]10квФ'!B52</f>
        <v>Реконструкция, модернизация, техническое перевооружение линий электропередачи, всего, в том числе:</v>
      </c>
      <c r="C53" s="28" t="str">
        <f>'[1]10квФ'!C52</f>
        <v>Г</v>
      </c>
      <c r="D53" s="30">
        <f>[1]Цели!D49</f>
        <v>0</v>
      </c>
      <c r="E53" s="30">
        <v>0</v>
      </c>
      <c r="F53" s="31">
        <f>[1]Цели!E49</f>
        <v>1.835</v>
      </c>
      <c r="G53" s="30">
        <v>0</v>
      </c>
      <c r="H53" s="31">
        <f>[1]Цели!F49</f>
        <v>8.8170000000000002</v>
      </c>
      <c r="I53" s="30">
        <v>0</v>
      </c>
      <c r="J53" s="31">
        <f>[1]Цели!G49</f>
        <v>-3.9127922447010511E-3</v>
      </c>
      <c r="K53" s="30">
        <v>0</v>
      </c>
      <c r="L53" s="31" t="s">
        <v>40</v>
      </c>
      <c r="M53" s="31" t="s">
        <v>40</v>
      </c>
      <c r="N53" s="31" t="s">
        <v>40</v>
      </c>
      <c r="O53" s="31" t="s">
        <v>40</v>
      </c>
      <c r="P53" s="31" t="s">
        <v>40</v>
      </c>
      <c r="Q53" s="31" t="s">
        <v>40</v>
      </c>
      <c r="R53" s="31" t="s">
        <v>40</v>
      </c>
      <c r="S53" s="31" t="s">
        <v>40</v>
      </c>
    </row>
    <row r="54" spans="1:19" s="13" customFormat="1" ht="31.5" x14ac:dyDescent="0.3">
      <c r="A54" s="28" t="str">
        <f>'[1]10квФ'!A53</f>
        <v>1.2.2.1</v>
      </c>
      <c r="B54" s="29" t="str">
        <f>'[1]10квФ'!B53</f>
        <v>Реконструкция линий электропередачи, всего, в том числе:</v>
      </c>
      <c r="C54" s="28" t="str">
        <f>'[1]10квФ'!C53</f>
        <v>Г</v>
      </c>
      <c r="D54" s="30" t="str">
        <f>[1]Цели!D50</f>
        <v>нд</v>
      </c>
      <c r="E54" s="30">
        <v>0</v>
      </c>
      <c r="F54" s="31" t="str">
        <f>[1]Цели!E50</f>
        <v>нд</v>
      </c>
      <c r="G54" s="30">
        <v>0</v>
      </c>
      <c r="H54" s="31" t="str">
        <f>[1]Цели!F50</f>
        <v>нд</v>
      </c>
      <c r="I54" s="30">
        <v>0</v>
      </c>
      <c r="J54" s="31" t="str">
        <f>[1]Цели!G50</f>
        <v>нд</v>
      </c>
      <c r="K54" s="30">
        <v>0</v>
      </c>
      <c r="L54" s="31" t="s">
        <v>40</v>
      </c>
      <c r="M54" s="31" t="s">
        <v>40</v>
      </c>
      <c r="N54" s="31" t="s">
        <v>40</v>
      </c>
      <c r="O54" s="31" t="s">
        <v>40</v>
      </c>
      <c r="P54" s="31" t="s">
        <v>40</v>
      </c>
      <c r="Q54" s="31" t="s">
        <v>40</v>
      </c>
      <c r="R54" s="31" t="s">
        <v>40</v>
      </c>
      <c r="S54" s="31" t="s">
        <v>40</v>
      </c>
    </row>
    <row r="55" spans="1:19" s="13" customFormat="1" ht="31.5" x14ac:dyDescent="0.3">
      <c r="A55" s="28" t="str">
        <f>'[1]10квФ'!A54</f>
        <v>1.2.2.2</v>
      </c>
      <c r="B55" s="29" t="str">
        <f>'[1]10квФ'!B54</f>
        <v>Модернизация, техническое перевооружение линий электропередачи, всего, в том числе:</v>
      </c>
      <c r="C55" s="28" t="str">
        <f>'[1]10квФ'!C54</f>
        <v>Г</v>
      </c>
      <c r="D55" s="30">
        <f>[1]Цели!D51</f>
        <v>0</v>
      </c>
      <c r="E55" s="30">
        <v>0</v>
      </c>
      <c r="F55" s="31">
        <f>[1]Цели!E51</f>
        <v>1.835</v>
      </c>
      <c r="G55" s="30">
        <v>0</v>
      </c>
      <c r="H55" s="31">
        <f>[1]Цели!F51</f>
        <v>8.8170000000000002</v>
      </c>
      <c r="I55" s="30">
        <v>0</v>
      </c>
      <c r="J55" s="31">
        <f>[1]Цели!G51</f>
        <v>-3.9127922447010511E-3</v>
      </c>
      <c r="K55" s="30">
        <v>0</v>
      </c>
      <c r="L55" s="31" t="s">
        <v>40</v>
      </c>
      <c r="M55" s="31" t="s">
        <v>40</v>
      </c>
      <c r="N55" s="31" t="s">
        <v>40</v>
      </c>
      <c r="O55" s="31" t="s">
        <v>40</v>
      </c>
      <c r="P55" s="31" t="s">
        <v>40</v>
      </c>
      <c r="Q55" s="31" t="s">
        <v>40</v>
      </c>
      <c r="R55" s="31" t="s">
        <v>40</v>
      </c>
      <c r="S55" s="31" t="s">
        <v>40</v>
      </c>
    </row>
    <row r="56" spans="1:19" s="13" customFormat="1" ht="157.5" x14ac:dyDescent="0.3">
      <c r="A56" s="28" t="str">
        <f>'[1]10квФ'!A55</f>
        <v>1.2.2.2</v>
      </c>
      <c r="B56" s="29" t="str">
        <f>'[1]10квФ'!B55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6" s="28" t="str">
        <f>'[1]10квФ'!C55</f>
        <v>H_0000024554</v>
      </c>
      <c r="D56" s="30">
        <f>[1]Цели!D52</f>
        <v>0</v>
      </c>
      <c r="E56" s="30">
        <v>0</v>
      </c>
      <c r="F56" s="31">
        <f>[1]Цели!E52</f>
        <v>0</v>
      </c>
      <c r="G56" s="30">
        <v>0</v>
      </c>
      <c r="H56" s="31">
        <f>[1]Цели!F52</f>
        <v>1.0840000000000001</v>
      </c>
      <c r="I56" s="30">
        <v>0</v>
      </c>
      <c r="J56" s="31">
        <f>[1]Цели!G52</f>
        <v>0</v>
      </c>
      <c r="K56" s="30">
        <v>0</v>
      </c>
      <c r="L56" s="31" t="s">
        <v>40</v>
      </c>
      <c r="M56" s="31" t="s">
        <v>40</v>
      </c>
      <c r="N56" s="31" t="s">
        <v>40</v>
      </c>
      <c r="O56" s="31" t="s">
        <v>40</v>
      </c>
      <c r="P56" s="31" t="s">
        <v>40</v>
      </c>
      <c r="Q56" s="31" t="s">
        <v>40</v>
      </c>
      <c r="R56" s="31" t="s">
        <v>40</v>
      </c>
      <c r="S56" s="31" t="s">
        <v>40</v>
      </c>
    </row>
    <row r="57" spans="1:19" s="13" customFormat="1" ht="173.25" x14ac:dyDescent="0.3">
      <c r="A57" s="28" t="str">
        <f>'[1]10квФ'!A56</f>
        <v>1.2.2.2</v>
      </c>
      <c r="B57" s="29" t="str">
        <f>'[1]10квФ'!B56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7" s="28" t="str">
        <f>'[1]10квФ'!C56</f>
        <v>H_СТР09754</v>
      </c>
      <c r="D57" s="30">
        <f>[1]Цели!D53</f>
        <v>0</v>
      </c>
      <c r="E57" s="30">
        <v>0</v>
      </c>
      <c r="F57" s="31">
        <f>[1]Цели!E53</f>
        <v>0</v>
      </c>
      <c r="G57" s="30">
        <v>0</v>
      </c>
      <c r="H57" s="31">
        <f>[1]Цели!F53</f>
        <v>1.4339999999999999</v>
      </c>
      <c r="I57" s="30">
        <v>0</v>
      </c>
      <c r="J57" s="31">
        <f>[1]Цели!G53</f>
        <v>-1.9512581104605155E-2</v>
      </c>
      <c r="K57" s="30">
        <v>0</v>
      </c>
      <c r="L57" s="31" t="s">
        <v>40</v>
      </c>
      <c r="M57" s="31" t="s">
        <v>40</v>
      </c>
      <c r="N57" s="31" t="s">
        <v>40</v>
      </c>
      <c r="O57" s="31" t="s">
        <v>40</v>
      </c>
      <c r="P57" s="31" t="s">
        <v>40</v>
      </c>
      <c r="Q57" s="31" t="s">
        <v>40</v>
      </c>
      <c r="R57" s="31" t="s">
        <v>40</v>
      </c>
      <c r="S57" s="31" t="s">
        <v>40</v>
      </c>
    </row>
    <row r="58" spans="1:19" s="13" customFormat="1" ht="141.75" x14ac:dyDescent="0.3">
      <c r="A58" s="28" t="str">
        <f>'[1]10квФ'!A57</f>
        <v>1.2.2.2</v>
      </c>
      <c r="B58" s="29" t="str">
        <f>'[1]10квФ'!B57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8" s="28" t="str">
        <f>'[1]10квФ'!C57</f>
        <v>H_СТР09758</v>
      </c>
      <c r="D58" s="30">
        <f>[1]Цели!D54</f>
        <v>0</v>
      </c>
      <c r="E58" s="30">
        <v>0</v>
      </c>
      <c r="F58" s="31">
        <f>[1]Цели!E54</f>
        <v>0</v>
      </c>
      <c r="G58" s="30">
        <v>0</v>
      </c>
      <c r="H58" s="31">
        <f>[1]Цели!F54</f>
        <v>1.2</v>
      </c>
      <c r="I58" s="30">
        <v>0</v>
      </c>
      <c r="J58" s="31">
        <f>[1]Цели!G54</f>
        <v>0</v>
      </c>
      <c r="K58" s="30">
        <v>0</v>
      </c>
      <c r="L58" s="31" t="s">
        <v>40</v>
      </c>
      <c r="M58" s="31" t="s">
        <v>40</v>
      </c>
      <c r="N58" s="31" t="s">
        <v>40</v>
      </c>
      <c r="O58" s="31" t="s">
        <v>40</v>
      </c>
      <c r="P58" s="31" t="s">
        <v>40</v>
      </c>
      <c r="Q58" s="31" t="s">
        <v>40</v>
      </c>
      <c r="R58" s="31" t="s">
        <v>40</v>
      </c>
      <c r="S58" s="31" t="s">
        <v>40</v>
      </c>
    </row>
    <row r="59" spans="1:19" s="13" customFormat="1" ht="94.5" x14ac:dyDescent="0.3">
      <c r="A59" s="28" t="str">
        <f>'[1]10квФ'!A58</f>
        <v>1.2.2.2</v>
      </c>
      <c r="B59" s="29" t="str">
        <f>'[1]10квФ'!B58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9" s="28" t="str">
        <f>'[1]10квФ'!C58</f>
        <v>H_ИНФ05163</v>
      </c>
      <c r="D59" s="30">
        <f>[1]Цели!D55</f>
        <v>0</v>
      </c>
      <c r="E59" s="30">
        <v>0</v>
      </c>
      <c r="F59" s="31">
        <f>[1]Цели!E55</f>
        <v>0</v>
      </c>
      <c r="G59" s="30">
        <v>0</v>
      </c>
      <c r="H59" s="31">
        <f>[1]Цели!F55</f>
        <v>0.77</v>
      </c>
      <c r="I59" s="30">
        <v>0</v>
      </c>
      <c r="J59" s="31">
        <f>[1]Цели!G55</f>
        <v>-1.1171862636493116E-2</v>
      </c>
      <c r="K59" s="30">
        <v>0</v>
      </c>
      <c r="L59" s="31" t="s">
        <v>40</v>
      </c>
      <c r="M59" s="31" t="s">
        <v>40</v>
      </c>
      <c r="N59" s="31" t="s">
        <v>40</v>
      </c>
      <c r="O59" s="31" t="s">
        <v>40</v>
      </c>
      <c r="P59" s="31" t="s">
        <v>40</v>
      </c>
      <c r="Q59" s="31" t="s">
        <v>40</v>
      </c>
      <c r="R59" s="31" t="s">
        <v>40</v>
      </c>
      <c r="S59" s="31" t="s">
        <v>40</v>
      </c>
    </row>
    <row r="60" spans="1:19" s="13" customFormat="1" ht="94.5" x14ac:dyDescent="0.3">
      <c r="A60" s="28" t="str">
        <f>'[1]10квФ'!A59</f>
        <v>1.2.2.2</v>
      </c>
      <c r="B60" s="29" t="str">
        <f>'[1]10квФ'!B59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0" s="28" t="str">
        <f>'[1]10квФ'!C59</f>
        <v>H_ИНФ07306</v>
      </c>
      <c r="D60" s="30">
        <f>[1]Цели!D56</f>
        <v>0</v>
      </c>
      <c r="E60" s="30">
        <v>0</v>
      </c>
      <c r="F60" s="31">
        <f>[1]Цели!E56</f>
        <v>0</v>
      </c>
      <c r="G60" s="30">
        <v>0</v>
      </c>
      <c r="H60" s="31">
        <f>[1]Цели!F56</f>
        <v>1.9790000000000001</v>
      </c>
      <c r="I60" s="30">
        <v>0</v>
      </c>
      <c r="J60" s="31">
        <f>[1]Цели!G56</f>
        <v>0</v>
      </c>
      <c r="K60" s="30">
        <v>0</v>
      </c>
      <c r="L60" s="31" t="s">
        <v>40</v>
      </c>
      <c r="M60" s="31" t="s">
        <v>40</v>
      </c>
      <c r="N60" s="31" t="s">
        <v>40</v>
      </c>
      <c r="O60" s="31" t="s">
        <v>40</v>
      </c>
      <c r="P60" s="31" t="s">
        <v>40</v>
      </c>
      <c r="Q60" s="31" t="s">
        <v>40</v>
      </c>
      <c r="R60" s="31" t="s">
        <v>40</v>
      </c>
      <c r="S60" s="31" t="s">
        <v>40</v>
      </c>
    </row>
    <row r="61" spans="1:19" s="13" customFormat="1" ht="220.5" x14ac:dyDescent="0.3">
      <c r="A61" s="28" t="str">
        <f>'[1]10квФ'!A60</f>
        <v>1.2.2.2</v>
      </c>
      <c r="B61" s="29" t="str">
        <f>'[1]10квФ'!B60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1" s="28" t="str">
        <f>'[1]10квФ'!C60</f>
        <v>H_ИНФ06443</v>
      </c>
      <c r="D61" s="30">
        <f>[1]Цели!D57</f>
        <v>0</v>
      </c>
      <c r="E61" s="30">
        <v>0</v>
      </c>
      <c r="F61" s="31">
        <f>[1]Цели!E57</f>
        <v>0</v>
      </c>
      <c r="G61" s="30">
        <v>0</v>
      </c>
      <c r="H61" s="31">
        <f>[1]Цели!F57</f>
        <v>2.35</v>
      </c>
      <c r="I61" s="30">
        <v>0</v>
      </c>
      <c r="J61" s="31">
        <f>[1]Цели!G57</f>
        <v>0</v>
      </c>
      <c r="K61" s="30">
        <v>0</v>
      </c>
      <c r="L61" s="31" t="s">
        <v>40</v>
      </c>
      <c r="M61" s="31" t="s">
        <v>40</v>
      </c>
      <c r="N61" s="31" t="s">
        <v>40</v>
      </c>
      <c r="O61" s="31" t="s">
        <v>40</v>
      </c>
      <c r="P61" s="31" t="s">
        <v>40</v>
      </c>
      <c r="Q61" s="31" t="s">
        <v>40</v>
      </c>
      <c r="R61" s="31" t="s">
        <v>40</v>
      </c>
      <c r="S61" s="31" t="s">
        <v>40</v>
      </c>
    </row>
    <row r="62" spans="1:19" s="13" customFormat="1" ht="47.25" x14ac:dyDescent="0.3">
      <c r="A62" s="28" t="str">
        <f>'[1]10квФ'!A61</f>
        <v>1.2.2.2</v>
      </c>
      <c r="B62" s="29" t="str">
        <f>'[1]10квФ'!B61</f>
        <v xml:space="preserve">Договор на услуги по разработке проектной документации на мероприятия по модернизации  электрических сетей. </v>
      </c>
      <c r="C62" s="28" t="str">
        <f>'[1]10квФ'!C61</f>
        <v>H_00000001</v>
      </c>
      <c r="D62" s="30">
        <f>[1]Цели!D58</f>
        <v>0</v>
      </c>
      <c r="E62" s="30">
        <v>0</v>
      </c>
      <c r="F62" s="31">
        <f>[1]Цели!E58</f>
        <v>0</v>
      </c>
      <c r="G62" s="30">
        <v>0</v>
      </c>
      <c r="H62" s="31">
        <f>[1]Цели!F58</f>
        <v>0</v>
      </c>
      <c r="I62" s="30">
        <v>0</v>
      </c>
      <c r="J62" s="31">
        <f>[1]Цели!G58</f>
        <v>0</v>
      </c>
      <c r="K62" s="30">
        <v>0</v>
      </c>
      <c r="L62" s="31" t="s">
        <v>40</v>
      </c>
      <c r="M62" s="31" t="s">
        <v>40</v>
      </c>
      <c r="N62" s="31" t="s">
        <v>40</v>
      </c>
      <c r="O62" s="31" t="s">
        <v>40</v>
      </c>
      <c r="P62" s="31" t="s">
        <v>40</v>
      </c>
      <c r="Q62" s="31" t="s">
        <v>40</v>
      </c>
      <c r="R62" s="31" t="s">
        <v>40</v>
      </c>
      <c r="S62" s="31" t="s">
        <v>40</v>
      </c>
    </row>
    <row r="63" spans="1:19" s="13" customFormat="1" ht="189" x14ac:dyDescent="0.3">
      <c r="A63" s="28" t="str">
        <f>'[1]10квФ'!A62</f>
        <v>1.2.2.2.</v>
      </c>
      <c r="B63" s="29" t="str">
        <f>'[1]10квФ'!B62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3" s="28" t="str">
        <f>'[1]10квФ'!C62</f>
        <v>H_ИНФ12181</v>
      </c>
      <c r="D63" s="30">
        <f>[1]Цели!D59</f>
        <v>0</v>
      </c>
      <c r="E63" s="30">
        <v>0</v>
      </c>
      <c r="F63" s="31">
        <f>[1]Цели!E59</f>
        <v>1.835</v>
      </c>
      <c r="G63" s="30">
        <v>0</v>
      </c>
      <c r="H63" s="31">
        <f>[1]Цели!F59</f>
        <v>0</v>
      </c>
      <c r="I63" s="30">
        <v>0</v>
      </c>
      <c r="J63" s="31">
        <f>[1]Цели!G59</f>
        <v>-6.1789421651013351E-4</v>
      </c>
      <c r="K63" s="30">
        <v>0</v>
      </c>
      <c r="L63" s="31" t="s">
        <v>40</v>
      </c>
      <c r="M63" s="31" t="s">
        <v>40</v>
      </c>
      <c r="N63" s="31" t="s">
        <v>40</v>
      </c>
      <c r="O63" s="31" t="s">
        <v>40</v>
      </c>
      <c r="P63" s="31" t="s">
        <v>40</v>
      </c>
      <c r="Q63" s="31" t="s">
        <v>40</v>
      </c>
      <c r="R63" s="31" t="s">
        <v>40</v>
      </c>
      <c r="S63" s="31" t="s">
        <v>40</v>
      </c>
    </row>
    <row r="64" spans="1:19" s="13" customFormat="1" ht="31.5" x14ac:dyDescent="0.3">
      <c r="A64" s="28" t="str">
        <f>'[1]10квФ'!A63</f>
        <v>1.2.3</v>
      </c>
      <c r="B64" s="29" t="str">
        <f>'[1]10квФ'!B63</f>
        <v>Развитие и модернизация учета электрической энергии (мощности), всего, в том числе:</v>
      </c>
      <c r="C64" s="28" t="str">
        <f>'[1]10квФ'!C63</f>
        <v>Г</v>
      </c>
      <c r="D64" s="30" t="str">
        <f>[1]Цели!D60</f>
        <v>нд</v>
      </c>
      <c r="E64" s="30" t="s">
        <v>40</v>
      </c>
      <c r="F64" s="31" t="str">
        <f>[1]Цели!E60</f>
        <v>нд</v>
      </c>
      <c r="G64" s="30" t="s">
        <v>40</v>
      </c>
      <c r="H64" s="31" t="str">
        <f>[1]Цели!F60</f>
        <v>нд</v>
      </c>
      <c r="I64" s="30" t="s">
        <v>40</v>
      </c>
      <c r="J64" s="31" t="str">
        <f>[1]Цели!G60</f>
        <v>нд</v>
      </c>
      <c r="K64" s="30" t="s">
        <v>40</v>
      </c>
      <c r="L64" s="31" t="s">
        <v>40</v>
      </c>
      <c r="M64" s="31" t="s">
        <v>40</v>
      </c>
      <c r="N64" s="31" t="s">
        <v>40</v>
      </c>
      <c r="O64" s="31" t="s">
        <v>40</v>
      </c>
      <c r="P64" s="31" t="s">
        <v>40</v>
      </c>
      <c r="Q64" s="31" t="s">
        <v>40</v>
      </c>
      <c r="R64" s="31" t="s">
        <v>40</v>
      </c>
      <c r="S64" s="31" t="s">
        <v>40</v>
      </c>
    </row>
    <row r="65" spans="1:19" s="13" customFormat="1" ht="31.5" x14ac:dyDescent="0.3">
      <c r="A65" s="28" t="str">
        <f>'[1]10квФ'!A64</f>
        <v>1.2.3.1</v>
      </c>
      <c r="B65" s="29" t="str">
        <f>'[1]10квФ'!B64</f>
        <v>«Установка приборов учета, класс напряжения 0,22 (0,4) кВ, всего, в том числе:»</v>
      </c>
      <c r="C65" s="28" t="str">
        <f>'[1]10квФ'!C64</f>
        <v>Г</v>
      </c>
      <c r="D65" s="30" t="str">
        <f>[1]Цели!D61</f>
        <v>нд</v>
      </c>
      <c r="E65" s="30" t="s">
        <v>40</v>
      </c>
      <c r="F65" s="31" t="str">
        <f>[1]Цели!E61</f>
        <v>нд</v>
      </c>
      <c r="G65" s="30" t="s">
        <v>40</v>
      </c>
      <c r="H65" s="31" t="str">
        <f>[1]Цели!F61</f>
        <v>нд</v>
      </c>
      <c r="I65" s="30" t="s">
        <v>40</v>
      </c>
      <c r="J65" s="31" t="str">
        <f>[1]Цели!G61</f>
        <v>нд</v>
      </c>
      <c r="K65" s="30" t="s">
        <v>40</v>
      </c>
      <c r="L65" s="31" t="s">
        <v>40</v>
      </c>
      <c r="M65" s="31" t="s">
        <v>40</v>
      </c>
      <c r="N65" s="31" t="s">
        <v>40</v>
      </c>
      <c r="O65" s="31" t="s">
        <v>40</v>
      </c>
      <c r="P65" s="31" t="s">
        <v>40</v>
      </c>
      <c r="Q65" s="31" t="s">
        <v>40</v>
      </c>
      <c r="R65" s="31" t="s">
        <v>40</v>
      </c>
      <c r="S65" s="31" t="s">
        <v>40</v>
      </c>
    </row>
    <row r="66" spans="1:19" s="13" customFormat="1" ht="31.5" x14ac:dyDescent="0.3">
      <c r="A66" s="28" t="str">
        <f>'[1]10квФ'!A65</f>
        <v>1.2.3.2</v>
      </c>
      <c r="B66" s="29" t="str">
        <f>'[1]10квФ'!B65</f>
        <v>«Установка приборов учета, класс напряжения 6 (10) кВ, всего, в том числе:»</v>
      </c>
      <c r="C66" s="28" t="str">
        <f>'[1]10квФ'!C65</f>
        <v>Г</v>
      </c>
      <c r="D66" s="30" t="str">
        <f>[1]Цели!D62</f>
        <v>нд</v>
      </c>
      <c r="E66" s="30" t="s">
        <v>40</v>
      </c>
      <c r="F66" s="31" t="str">
        <f>[1]Цели!E62</f>
        <v>нд</v>
      </c>
      <c r="G66" s="30" t="s">
        <v>40</v>
      </c>
      <c r="H66" s="31" t="str">
        <f>[1]Цели!F62</f>
        <v>нд</v>
      </c>
      <c r="I66" s="30" t="s">
        <v>40</v>
      </c>
      <c r="J66" s="31" t="str">
        <f>[1]Цели!G62</f>
        <v>нд</v>
      </c>
      <c r="K66" s="30" t="s">
        <v>40</v>
      </c>
      <c r="L66" s="31" t="s">
        <v>40</v>
      </c>
      <c r="M66" s="31" t="s">
        <v>40</v>
      </c>
      <c r="N66" s="31" t="s">
        <v>40</v>
      </c>
      <c r="O66" s="31" t="s">
        <v>40</v>
      </c>
      <c r="P66" s="31" t="s">
        <v>40</v>
      </c>
      <c r="Q66" s="31" t="s">
        <v>40</v>
      </c>
      <c r="R66" s="31" t="s">
        <v>40</v>
      </c>
      <c r="S66" s="31" t="s">
        <v>40</v>
      </c>
    </row>
    <row r="67" spans="1:19" s="13" customFormat="1" ht="31.5" x14ac:dyDescent="0.3">
      <c r="A67" s="28" t="str">
        <f>'[1]10квФ'!A66</f>
        <v>1.2.3.3</v>
      </c>
      <c r="B67" s="29" t="str">
        <f>'[1]10квФ'!B66</f>
        <v>«Установка приборов учета, класс напряжения 35 кВ, всего, в том числе:»</v>
      </c>
      <c r="C67" s="28" t="str">
        <f>'[1]10квФ'!C66</f>
        <v>Г</v>
      </c>
      <c r="D67" s="30" t="str">
        <f>[1]Цели!D63</f>
        <v>нд</v>
      </c>
      <c r="E67" s="30" t="s">
        <v>40</v>
      </c>
      <c r="F67" s="31" t="str">
        <f>[1]Цели!E63</f>
        <v>нд</v>
      </c>
      <c r="G67" s="30" t="s">
        <v>40</v>
      </c>
      <c r="H67" s="31" t="str">
        <f>[1]Цели!F63</f>
        <v>нд</v>
      </c>
      <c r="I67" s="30" t="s">
        <v>40</v>
      </c>
      <c r="J67" s="31" t="str">
        <f>[1]Цели!G63</f>
        <v>нд</v>
      </c>
      <c r="K67" s="30" t="s">
        <v>40</v>
      </c>
      <c r="L67" s="31" t="s">
        <v>40</v>
      </c>
      <c r="M67" s="31" t="s">
        <v>40</v>
      </c>
      <c r="N67" s="31" t="s">
        <v>40</v>
      </c>
      <c r="O67" s="31" t="s">
        <v>40</v>
      </c>
      <c r="P67" s="31" t="s">
        <v>40</v>
      </c>
      <c r="Q67" s="31" t="s">
        <v>40</v>
      </c>
      <c r="R67" s="31" t="s">
        <v>40</v>
      </c>
      <c r="S67" s="31" t="s">
        <v>40</v>
      </c>
    </row>
    <row r="68" spans="1:19" s="13" customFormat="1" ht="31.5" x14ac:dyDescent="0.3">
      <c r="A68" s="28" t="str">
        <f>'[1]10квФ'!A67</f>
        <v>1.2.3.4</v>
      </c>
      <c r="B68" s="29" t="str">
        <f>'[1]10квФ'!B67</f>
        <v>«Установка приборов учета, класс напряжения 110 кВ и выше, всего, в том числе:»</v>
      </c>
      <c r="C68" s="28" t="str">
        <f>'[1]10квФ'!C67</f>
        <v>Г</v>
      </c>
      <c r="D68" s="30" t="str">
        <f>[1]Цели!D64</f>
        <v>нд</v>
      </c>
      <c r="E68" s="30" t="s">
        <v>40</v>
      </c>
      <c r="F68" s="31" t="str">
        <f>[1]Цели!E64</f>
        <v>нд</v>
      </c>
      <c r="G68" s="30" t="s">
        <v>40</v>
      </c>
      <c r="H68" s="31" t="str">
        <f>[1]Цели!F64</f>
        <v>нд</v>
      </c>
      <c r="I68" s="30" t="s">
        <v>40</v>
      </c>
      <c r="J68" s="31" t="str">
        <f>[1]Цели!G64</f>
        <v>нд</v>
      </c>
      <c r="K68" s="30" t="s">
        <v>40</v>
      </c>
      <c r="L68" s="31" t="s">
        <v>40</v>
      </c>
      <c r="M68" s="31" t="s">
        <v>40</v>
      </c>
      <c r="N68" s="31" t="s">
        <v>40</v>
      </c>
      <c r="O68" s="31" t="s">
        <v>40</v>
      </c>
      <c r="P68" s="31" t="s">
        <v>40</v>
      </c>
      <c r="Q68" s="31" t="s">
        <v>40</v>
      </c>
      <c r="R68" s="31" t="s">
        <v>40</v>
      </c>
      <c r="S68" s="31" t="s">
        <v>40</v>
      </c>
    </row>
    <row r="69" spans="1:19" s="13" customFormat="1" ht="47.25" x14ac:dyDescent="0.3">
      <c r="A69" s="28" t="str">
        <f>'[1]10квФ'!A68</f>
        <v>1.2.3.5</v>
      </c>
      <c r="B69" s="29" t="str">
        <f>'[1]10квФ'!B68</f>
        <v>«Включение приборов учета в систему сбора и передачи данных, класс напряжения 0,22 (0,4) кВ, всего, в том числе:»</v>
      </c>
      <c r="C69" s="28" t="str">
        <f>'[1]10квФ'!C68</f>
        <v>Г</v>
      </c>
      <c r="D69" s="30" t="str">
        <f>[1]Цели!D65</f>
        <v>нд</v>
      </c>
      <c r="E69" s="30" t="s">
        <v>40</v>
      </c>
      <c r="F69" s="31" t="str">
        <f>[1]Цели!E65</f>
        <v>нд</v>
      </c>
      <c r="G69" s="30" t="s">
        <v>40</v>
      </c>
      <c r="H69" s="31" t="str">
        <f>[1]Цели!F65</f>
        <v>нд</v>
      </c>
      <c r="I69" s="30" t="s">
        <v>40</v>
      </c>
      <c r="J69" s="31" t="str">
        <f>[1]Цели!G65</f>
        <v>нд</v>
      </c>
      <c r="K69" s="30" t="s">
        <v>40</v>
      </c>
      <c r="L69" s="31" t="s">
        <v>40</v>
      </c>
      <c r="M69" s="31" t="s">
        <v>40</v>
      </c>
      <c r="N69" s="31" t="s">
        <v>40</v>
      </c>
      <c r="O69" s="31" t="s">
        <v>40</v>
      </c>
      <c r="P69" s="31" t="s">
        <v>40</v>
      </c>
      <c r="Q69" s="31" t="s">
        <v>40</v>
      </c>
      <c r="R69" s="31" t="s">
        <v>40</v>
      </c>
      <c r="S69" s="31" t="s">
        <v>40</v>
      </c>
    </row>
    <row r="70" spans="1:19" s="13" customFormat="1" ht="47.25" x14ac:dyDescent="0.3">
      <c r="A70" s="28" t="str">
        <f>'[1]10квФ'!A69</f>
        <v>1.2.3.6</v>
      </c>
      <c r="B70" s="29" t="str">
        <f>'[1]10квФ'!B69</f>
        <v>«Включение приборов учета в систему сбора и передачи данных, класс напряжения 6 (10) кВ, всего, в том числе:»</v>
      </c>
      <c r="C70" s="28" t="str">
        <f>'[1]10квФ'!C69</f>
        <v>Г</v>
      </c>
      <c r="D70" s="30" t="str">
        <f>[1]Цели!D66</f>
        <v>нд</v>
      </c>
      <c r="E70" s="30" t="s">
        <v>40</v>
      </c>
      <c r="F70" s="31" t="str">
        <f>[1]Цели!E66</f>
        <v>нд</v>
      </c>
      <c r="G70" s="30" t="s">
        <v>40</v>
      </c>
      <c r="H70" s="31" t="str">
        <f>[1]Цели!F66</f>
        <v>нд</v>
      </c>
      <c r="I70" s="30" t="s">
        <v>40</v>
      </c>
      <c r="J70" s="31" t="str">
        <f>[1]Цели!G66</f>
        <v>нд</v>
      </c>
      <c r="K70" s="30" t="s">
        <v>40</v>
      </c>
      <c r="L70" s="31" t="s">
        <v>40</v>
      </c>
      <c r="M70" s="31" t="s">
        <v>40</v>
      </c>
      <c r="N70" s="31" t="s">
        <v>40</v>
      </c>
      <c r="O70" s="31" t="s">
        <v>40</v>
      </c>
      <c r="P70" s="31" t="s">
        <v>40</v>
      </c>
      <c r="Q70" s="31" t="s">
        <v>40</v>
      </c>
      <c r="R70" s="31" t="s">
        <v>40</v>
      </c>
      <c r="S70" s="31" t="s">
        <v>40</v>
      </c>
    </row>
    <row r="71" spans="1:19" s="13" customFormat="1" ht="47.25" x14ac:dyDescent="0.3">
      <c r="A71" s="28" t="str">
        <f>'[1]10квФ'!A70</f>
        <v>1.2.3.7</v>
      </c>
      <c r="B71" s="29" t="str">
        <f>'[1]10квФ'!B70</f>
        <v>«Включение приборов учета в систему сбора и передачи данных, класс напряжения 35 кВ, всего, в том числе:»</v>
      </c>
      <c r="C71" s="28" t="str">
        <f>'[1]10квФ'!C70</f>
        <v>Г</v>
      </c>
      <c r="D71" s="30" t="str">
        <f>[1]Цели!D67</f>
        <v>нд</v>
      </c>
      <c r="E71" s="30" t="s">
        <v>40</v>
      </c>
      <c r="F71" s="31" t="str">
        <f>[1]Цели!E67</f>
        <v>нд</v>
      </c>
      <c r="G71" s="30" t="s">
        <v>40</v>
      </c>
      <c r="H71" s="31" t="str">
        <f>[1]Цели!F67</f>
        <v>нд</v>
      </c>
      <c r="I71" s="30" t="s">
        <v>40</v>
      </c>
      <c r="J71" s="31" t="str">
        <f>[1]Цели!G67</f>
        <v>нд</v>
      </c>
      <c r="K71" s="30" t="s">
        <v>40</v>
      </c>
      <c r="L71" s="31" t="s">
        <v>40</v>
      </c>
      <c r="M71" s="31" t="s">
        <v>40</v>
      </c>
      <c r="N71" s="31" t="s">
        <v>40</v>
      </c>
      <c r="O71" s="31" t="s">
        <v>40</v>
      </c>
      <c r="P71" s="31" t="s">
        <v>40</v>
      </c>
      <c r="Q71" s="31" t="s">
        <v>40</v>
      </c>
      <c r="R71" s="31" t="s">
        <v>40</v>
      </c>
      <c r="S71" s="31" t="s">
        <v>40</v>
      </c>
    </row>
    <row r="72" spans="1:19" s="13" customFormat="1" ht="47.25" x14ac:dyDescent="0.3">
      <c r="A72" s="28" t="str">
        <f>'[1]10квФ'!A71</f>
        <v>1.2.3.8</v>
      </c>
      <c r="B72" s="29" t="str">
        <f>'[1]10квФ'!B71</f>
        <v>«Включение приборов учета в систему сбора и передачи данных, класс напряжения 110 кВ и выше, всего, в том числе:»</v>
      </c>
      <c r="C72" s="28" t="str">
        <f>'[1]10квФ'!C71</f>
        <v>Г</v>
      </c>
      <c r="D72" s="30" t="str">
        <f>[1]Цели!D68</f>
        <v>нд</v>
      </c>
      <c r="E72" s="30" t="s">
        <v>40</v>
      </c>
      <c r="F72" s="31" t="str">
        <f>[1]Цели!E68</f>
        <v>нд</v>
      </c>
      <c r="G72" s="30" t="s">
        <v>40</v>
      </c>
      <c r="H72" s="31" t="str">
        <f>[1]Цели!F68</f>
        <v>нд</v>
      </c>
      <c r="I72" s="30" t="s">
        <v>40</v>
      </c>
      <c r="J72" s="31" t="str">
        <f>[1]Цели!G68</f>
        <v>нд</v>
      </c>
      <c r="K72" s="30" t="s">
        <v>40</v>
      </c>
      <c r="L72" s="31" t="s">
        <v>40</v>
      </c>
      <c r="M72" s="31" t="s">
        <v>40</v>
      </c>
      <c r="N72" s="31" t="s">
        <v>40</v>
      </c>
      <c r="O72" s="31" t="s">
        <v>40</v>
      </c>
      <c r="P72" s="31" t="s">
        <v>40</v>
      </c>
      <c r="Q72" s="31" t="s">
        <v>40</v>
      </c>
      <c r="R72" s="31" t="s">
        <v>40</v>
      </c>
      <c r="S72" s="31" t="s">
        <v>40</v>
      </c>
    </row>
    <row r="73" spans="1:19" s="13" customFormat="1" ht="47.25" x14ac:dyDescent="0.3">
      <c r="A73" s="28" t="str">
        <f>'[1]10квФ'!A72</f>
        <v>1.2.4</v>
      </c>
      <c r="B73" s="29" t="str">
        <f>'[1]10квФ'!B72</f>
        <v>Реконструкция, модернизация, техническое перевооружение прочих объектов основных средств, всего, в том числе:</v>
      </c>
      <c r="C73" s="28" t="str">
        <f>'[1]10квФ'!C72</f>
        <v>Г</v>
      </c>
      <c r="D73" s="30" t="str">
        <f>[1]Цели!D69</f>
        <v>нд</v>
      </c>
      <c r="E73" s="30" t="s">
        <v>40</v>
      </c>
      <c r="F73" s="31" t="str">
        <f>[1]Цели!E69</f>
        <v>нд</v>
      </c>
      <c r="G73" s="30" t="s">
        <v>40</v>
      </c>
      <c r="H73" s="31" t="str">
        <f>[1]Цели!F69</f>
        <v>нд</v>
      </c>
      <c r="I73" s="30" t="s">
        <v>40</v>
      </c>
      <c r="J73" s="31" t="str">
        <f>[1]Цели!G69</f>
        <v>нд</v>
      </c>
      <c r="K73" s="30" t="s">
        <v>40</v>
      </c>
      <c r="L73" s="31" t="s">
        <v>40</v>
      </c>
      <c r="M73" s="31" t="s">
        <v>40</v>
      </c>
      <c r="N73" s="31" t="s">
        <v>40</v>
      </c>
      <c r="O73" s="31" t="s">
        <v>40</v>
      </c>
      <c r="P73" s="31" t="s">
        <v>40</v>
      </c>
      <c r="Q73" s="31" t="s">
        <v>40</v>
      </c>
      <c r="R73" s="31" t="s">
        <v>40</v>
      </c>
      <c r="S73" s="31" t="s">
        <v>40</v>
      </c>
    </row>
    <row r="74" spans="1:19" s="13" customFormat="1" ht="31.5" x14ac:dyDescent="0.3">
      <c r="A74" s="28" t="str">
        <f>'[1]10квФ'!A73</f>
        <v>1.2.4.1</v>
      </c>
      <c r="B74" s="29" t="str">
        <f>'[1]10квФ'!B73</f>
        <v>Реконструкция прочих объектов основных средств, всего, в том числе:</v>
      </c>
      <c r="C74" s="28" t="str">
        <f>'[1]10квФ'!C73</f>
        <v>Г</v>
      </c>
      <c r="D74" s="30" t="str">
        <f>[1]Цели!D70</f>
        <v>нд</v>
      </c>
      <c r="E74" s="30" t="s">
        <v>40</v>
      </c>
      <c r="F74" s="31" t="str">
        <f>[1]Цели!E70</f>
        <v>нд</v>
      </c>
      <c r="G74" s="30" t="s">
        <v>40</v>
      </c>
      <c r="H74" s="31" t="str">
        <f>[1]Цели!F70</f>
        <v>нд</v>
      </c>
      <c r="I74" s="30" t="s">
        <v>40</v>
      </c>
      <c r="J74" s="31" t="str">
        <f>[1]Цели!G70</f>
        <v>нд</v>
      </c>
      <c r="K74" s="30" t="s">
        <v>40</v>
      </c>
      <c r="L74" s="31" t="s">
        <v>40</v>
      </c>
      <c r="M74" s="31" t="s">
        <v>40</v>
      </c>
      <c r="N74" s="31" t="s">
        <v>40</v>
      </c>
      <c r="O74" s="31" t="s">
        <v>40</v>
      </c>
      <c r="P74" s="31" t="s">
        <v>40</v>
      </c>
      <c r="Q74" s="31" t="s">
        <v>40</v>
      </c>
      <c r="R74" s="31" t="s">
        <v>40</v>
      </c>
      <c r="S74" s="31" t="s">
        <v>40</v>
      </c>
    </row>
    <row r="75" spans="1:19" s="13" customFormat="1" ht="47.25" x14ac:dyDescent="0.3">
      <c r="A75" s="28" t="str">
        <f>'[1]10квФ'!A74</f>
        <v>1.2.4.2</v>
      </c>
      <c r="B75" s="29" t="str">
        <f>'[1]10квФ'!B74</f>
        <v>Модернизация, техническое перевооружение прочих объектов основных средств, всего, в том числе:</v>
      </c>
      <c r="C75" s="28" t="str">
        <f>'[1]10квФ'!C74</f>
        <v>Г</v>
      </c>
      <c r="D75" s="30" t="str">
        <f>[1]Цели!D71</f>
        <v>нд</v>
      </c>
      <c r="E75" s="30" t="s">
        <v>40</v>
      </c>
      <c r="F75" s="31" t="str">
        <f>[1]Цели!E71</f>
        <v>нд</v>
      </c>
      <c r="G75" s="30" t="s">
        <v>40</v>
      </c>
      <c r="H75" s="31" t="str">
        <f>[1]Цели!F71</f>
        <v>нд</v>
      </c>
      <c r="I75" s="30" t="s">
        <v>40</v>
      </c>
      <c r="J75" s="31" t="str">
        <f>[1]Цели!G71</f>
        <v>нд</v>
      </c>
      <c r="K75" s="30" t="s">
        <v>40</v>
      </c>
      <c r="L75" s="31" t="s">
        <v>40</v>
      </c>
      <c r="M75" s="31" t="s">
        <v>40</v>
      </c>
      <c r="N75" s="31" t="s">
        <v>40</v>
      </c>
      <c r="O75" s="31" t="s">
        <v>40</v>
      </c>
      <c r="P75" s="31" t="s">
        <v>40</v>
      </c>
      <c r="Q75" s="31" t="s">
        <v>40</v>
      </c>
      <c r="R75" s="31" t="s">
        <v>40</v>
      </c>
      <c r="S75" s="31" t="s">
        <v>40</v>
      </c>
    </row>
    <row r="76" spans="1:19" s="13" customFormat="1" ht="63" x14ac:dyDescent="0.3">
      <c r="A76" s="28" t="str">
        <f>'[1]10квФ'!A75</f>
        <v>1.3</v>
      </c>
      <c r="B76" s="29" t="str">
        <f>'[1]10квФ'!B75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6" s="28" t="str">
        <f>'[1]10квФ'!C75</f>
        <v>Г</v>
      </c>
      <c r="D76" s="30" t="str">
        <f>[1]Цели!D72</f>
        <v>нд</v>
      </c>
      <c r="E76" s="30" t="s">
        <v>40</v>
      </c>
      <c r="F76" s="31" t="str">
        <f>[1]Цели!E72</f>
        <v>нд</v>
      </c>
      <c r="G76" s="30" t="s">
        <v>40</v>
      </c>
      <c r="H76" s="31" t="str">
        <f>[1]Цели!F72</f>
        <v>нд</v>
      </c>
      <c r="I76" s="30" t="s">
        <v>40</v>
      </c>
      <c r="J76" s="31" t="str">
        <f>[1]Цели!G72</f>
        <v>нд</v>
      </c>
      <c r="K76" s="30" t="s">
        <v>40</v>
      </c>
      <c r="L76" s="31" t="s">
        <v>40</v>
      </c>
      <c r="M76" s="31" t="s">
        <v>40</v>
      </c>
      <c r="N76" s="31" t="s">
        <v>40</v>
      </c>
      <c r="O76" s="31" t="s">
        <v>40</v>
      </c>
      <c r="P76" s="31" t="s">
        <v>40</v>
      </c>
      <c r="Q76" s="31" t="s">
        <v>40</v>
      </c>
      <c r="R76" s="31" t="s">
        <v>40</v>
      </c>
      <c r="S76" s="31" t="s">
        <v>40</v>
      </c>
    </row>
    <row r="77" spans="1:19" s="13" customFormat="1" ht="63" x14ac:dyDescent="0.3">
      <c r="A77" s="28" t="str">
        <f>'[1]10квФ'!A76</f>
        <v>1.3.1</v>
      </c>
      <c r="B77" s="29" t="str">
        <f>'[1]10квФ'!B76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7" s="28" t="str">
        <f>'[1]10квФ'!C76</f>
        <v>Г</v>
      </c>
      <c r="D77" s="30" t="str">
        <f>[1]Цели!D73</f>
        <v>нд</v>
      </c>
      <c r="E77" s="30" t="s">
        <v>40</v>
      </c>
      <c r="F77" s="31" t="str">
        <f>[1]Цели!E73</f>
        <v>нд</v>
      </c>
      <c r="G77" s="30" t="s">
        <v>40</v>
      </c>
      <c r="H77" s="31" t="str">
        <f>[1]Цели!F73</f>
        <v>нд</v>
      </c>
      <c r="I77" s="30" t="s">
        <v>40</v>
      </c>
      <c r="J77" s="31" t="str">
        <f>[1]Цели!G73</f>
        <v>нд</v>
      </c>
      <c r="K77" s="30" t="s">
        <v>40</v>
      </c>
      <c r="L77" s="31" t="s">
        <v>40</v>
      </c>
      <c r="M77" s="31" t="s">
        <v>40</v>
      </c>
      <c r="N77" s="31" t="s">
        <v>40</v>
      </c>
      <c r="O77" s="31" t="s">
        <v>40</v>
      </c>
      <c r="P77" s="31" t="s">
        <v>40</v>
      </c>
      <c r="Q77" s="31" t="s">
        <v>40</v>
      </c>
      <c r="R77" s="31" t="s">
        <v>40</v>
      </c>
      <c r="S77" s="31" t="s">
        <v>40</v>
      </c>
    </row>
    <row r="78" spans="1:19" s="13" customFormat="1" ht="47.25" x14ac:dyDescent="0.3">
      <c r="A78" s="28" t="str">
        <f>'[1]10квФ'!A77</f>
        <v>1.3.2</v>
      </c>
      <c r="B78" s="29" t="str">
        <f>'[1]10квФ'!B77</f>
        <v>Инвестиционные проекты, предусмотренные схемой и программой развития субъекта Российской Федерации, всего, в том числе:</v>
      </c>
      <c r="C78" s="28" t="str">
        <f>'[1]10квФ'!C77</f>
        <v>Г</v>
      </c>
      <c r="D78" s="30" t="str">
        <f>[1]Цели!D74</f>
        <v>нд</v>
      </c>
      <c r="E78" s="30" t="s">
        <v>40</v>
      </c>
      <c r="F78" s="31" t="str">
        <f>[1]Цели!E74</f>
        <v>нд</v>
      </c>
      <c r="G78" s="30" t="s">
        <v>40</v>
      </c>
      <c r="H78" s="31" t="str">
        <f>[1]Цели!F74</f>
        <v>нд</v>
      </c>
      <c r="I78" s="30" t="s">
        <v>40</v>
      </c>
      <c r="J78" s="31" t="str">
        <f>[1]Цели!G74</f>
        <v>нд</v>
      </c>
      <c r="K78" s="30" t="s">
        <v>40</v>
      </c>
      <c r="L78" s="31" t="s">
        <v>40</v>
      </c>
      <c r="M78" s="31" t="s">
        <v>40</v>
      </c>
      <c r="N78" s="31" t="s">
        <v>40</v>
      </c>
      <c r="O78" s="31" t="s">
        <v>40</v>
      </c>
      <c r="P78" s="31" t="s">
        <v>40</v>
      </c>
      <c r="Q78" s="31" t="s">
        <v>40</v>
      </c>
      <c r="R78" s="31" t="s">
        <v>40</v>
      </c>
      <c r="S78" s="31" t="s">
        <v>40</v>
      </c>
    </row>
    <row r="79" spans="1:19" s="13" customFormat="1" ht="31.5" x14ac:dyDescent="0.3">
      <c r="A79" s="28" t="str">
        <f>'[1]10квФ'!A78</f>
        <v>1.4</v>
      </c>
      <c r="B79" s="29" t="str">
        <f>'[1]10квФ'!B78</f>
        <v>Прочее новое строительство объектов электросетевого хозяйства, всего, в том числе:</v>
      </c>
      <c r="C79" s="28" t="str">
        <f>'[1]10квФ'!C78</f>
        <v>Г</v>
      </c>
      <c r="D79" s="30" t="str">
        <f>[1]Цели!D75</f>
        <v>нд</v>
      </c>
      <c r="E79" s="30" t="s">
        <v>40</v>
      </c>
      <c r="F79" s="31" t="str">
        <f>[1]Цели!E75</f>
        <v>нд</v>
      </c>
      <c r="G79" s="30" t="s">
        <v>40</v>
      </c>
      <c r="H79" s="31" t="str">
        <f>[1]Цели!F75</f>
        <v>нд</v>
      </c>
      <c r="I79" s="30" t="s">
        <v>40</v>
      </c>
      <c r="J79" s="31" t="str">
        <f>[1]Цели!G75</f>
        <v>нд</v>
      </c>
      <c r="K79" s="30" t="s">
        <v>40</v>
      </c>
      <c r="L79" s="31" t="s">
        <v>40</v>
      </c>
      <c r="M79" s="31" t="s">
        <v>40</v>
      </c>
      <c r="N79" s="31" t="s">
        <v>40</v>
      </c>
      <c r="O79" s="31" t="s">
        <v>40</v>
      </c>
      <c r="P79" s="31" t="s">
        <v>40</v>
      </c>
      <c r="Q79" s="31" t="s">
        <v>40</v>
      </c>
      <c r="R79" s="31" t="s">
        <v>40</v>
      </c>
      <c r="S79" s="31" t="s">
        <v>40</v>
      </c>
    </row>
    <row r="80" spans="1:19" s="13" customFormat="1" ht="47.25" x14ac:dyDescent="0.3">
      <c r="A80" s="28" t="str">
        <f>'[1]10квФ'!A79</f>
        <v>1.5</v>
      </c>
      <c r="B80" s="29" t="str">
        <f>'[1]10квФ'!B79</f>
        <v>Покупка земельных участков для целей реализации инвестиционных проектов, всего, в том числе:</v>
      </c>
      <c r="C80" s="28" t="str">
        <f>'[1]10квФ'!C79</f>
        <v>Г</v>
      </c>
      <c r="D80" s="30" t="str">
        <f>[1]Цели!D76</f>
        <v>нд</v>
      </c>
      <c r="E80" s="30" t="s">
        <v>40</v>
      </c>
      <c r="F80" s="31" t="str">
        <f>[1]Цели!E76</f>
        <v>нд</v>
      </c>
      <c r="G80" s="30" t="s">
        <v>40</v>
      </c>
      <c r="H80" s="31" t="str">
        <f>[1]Цели!F76</f>
        <v>нд</v>
      </c>
      <c r="I80" s="30" t="s">
        <v>40</v>
      </c>
      <c r="J80" s="31" t="str">
        <f>[1]Цели!G76</f>
        <v>нд</v>
      </c>
      <c r="K80" s="30" t="s">
        <v>40</v>
      </c>
      <c r="L80" s="31" t="s">
        <v>40</v>
      </c>
      <c r="M80" s="31" t="s">
        <v>40</v>
      </c>
      <c r="N80" s="31" t="s">
        <v>40</v>
      </c>
      <c r="O80" s="31" t="s">
        <v>40</v>
      </c>
      <c r="P80" s="31" t="s">
        <v>40</v>
      </c>
      <c r="Q80" s="31" t="s">
        <v>40</v>
      </c>
      <c r="R80" s="31" t="s">
        <v>40</v>
      </c>
      <c r="S80" s="31" t="s">
        <v>40</v>
      </c>
    </row>
    <row r="81" spans="1:19" s="13" customFormat="1" ht="31.5" x14ac:dyDescent="0.3">
      <c r="A81" s="28" t="str">
        <f>'[1]10квФ'!A80</f>
        <v>1.6</v>
      </c>
      <c r="B81" s="29" t="str">
        <f>'[1]10квФ'!B80</f>
        <v>Прочие инвестиционные проекты, всего, в том числе:</v>
      </c>
      <c r="C81" s="28" t="str">
        <f>'[1]10квФ'!C80</f>
        <v>Г</v>
      </c>
      <c r="D81" s="30" t="str">
        <f>[1]Цели!D77</f>
        <v>нд</v>
      </c>
      <c r="E81" s="30" t="s">
        <v>40</v>
      </c>
      <c r="F81" s="31" t="str">
        <f>[1]Цели!E77</f>
        <v>нд</v>
      </c>
      <c r="G81" s="30" t="s">
        <v>40</v>
      </c>
      <c r="H81" s="31" t="str">
        <f>[1]Цели!F77</f>
        <v>нд</v>
      </c>
      <c r="I81" s="30" t="s">
        <v>40</v>
      </c>
      <c r="J81" s="31" t="str">
        <f>[1]Цели!G77</f>
        <v>нд</v>
      </c>
      <c r="K81" s="30" t="s">
        <v>40</v>
      </c>
      <c r="L81" s="31" t="s">
        <v>40</v>
      </c>
      <c r="M81" s="31" t="s">
        <v>40</v>
      </c>
      <c r="N81" s="31" t="s">
        <v>40</v>
      </c>
      <c r="O81" s="31" t="s">
        <v>40</v>
      </c>
      <c r="P81" s="31" t="s">
        <v>40</v>
      </c>
      <c r="Q81" s="31" t="s">
        <v>40</v>
      </c>
      <c r="R81" s="31" t="s">
        <v>40</v>
      </c>
      <c r="S81" s="31" t="s">
        <v>40</v>
      </c>
    </row>
    <row r="85" spans="1:19" ht="15.75" x14ac:dyDescent="0.3">
      <c r="B85" s="13" t="str">
        <f>'[1]10квФ'!B83</f>
        <v xml:space="preserve">Подписано с использованием электронной цифровой подписи от 19.12.2017 серийный номер 00 af 63 e0 7a c4 0c c8 80 e7 11 62 e4 3c 24 13 b0 </v>
      </c>
    </row>
  </sheetData>
  <mergeCells count="29">
    <mergeCell ref="N17:O17"/>
    <mergeCell ref="P17:Q17"/>
    <mergeCell ref="R17:S17"/>
    <mergeCell ref="J16:K16"/>
    <mergeCell ref="L16:M16"/>
    <mergeCell ref="N16:O16"/>
    <mergeCell ref="P16:Q16"/>
    <mergeCell ref="R16:S16"/>
    <mergeCell ref="D17:E17"/>
    <mergeCell ref="F17:G17"/>
    <mergeCell ref="H17:I17"/>
    <mergeCell ref="J17:K17"/>
    <mergeCell ref="L17:M17"/>
    <mergeCell ref="A12:G12"/>
    <mergeCell ref="H12:Q12"/>
    <mergeCell ref="H13:Q13"/>
    <mergeCell ref="A14:S14"/>
    <mergeCell ref="A15:A18"/>
    <mergeCell ref="B15:B18"/>
    <mergeCell ref="C15:C18"/>
    <mergeCell ref="D15:S15"/>
    <mergeCell ref="D16:G16"/>
    <mergeCell ref="H16:I16"/>
    <mergeCell ref="A4:S4"/>
    <mergeCell ref="A5:S5"/>
    <mergeCell ref="A7:G7"/>
    <mergeCell ref="H7:Q7"/>
    <mergeCell ref="H8:Q8"/>
    <mergeCell ref="A10:S10"/>
  </mergeCells>
  <pageMargins left="0.78740157480314965" right="0.39370078740157483" top="0.78740157480314965" bottom="0.78740157480314965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18квКпкз</vt:lpstr>
      <vt:lpstr>'18квКпкз'!Область_печати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2018-10-24T03:50:06Z</dcterms:created>
  <dcterms:modified xsi:type="dcterms:W3CDTF">2018-10-24T03:51:04Z</dcterms:modified>
</cp:coreProperties>
</file>