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Мои документы\Дергач-1\ИНВЕСТИЦИОННАЯ ПРОГРАММА\ИНВЕСТИЦИОННАЯ 2018-2020 Г\КОРРЕКТИРОВКА УТВ ПРОГРАММЫ 2018-2020 г\ОТЧЕТ\Отчет ООО КрасКом 3 кв\"/>
    </mc:Choice>
  </mc:AlternateContent>
  <bookViews>
    <workbookView xWindow="0" yWindow="0" windowWidth="28800" windowHeight="11235"/>
  </bookViews>
  <sheets>
    <sheet name="17квЭт" sheetId="1" r:id="rId1"/>
  </sheets>
  <externalReferences>
    <externalReference r:id="rId2"/>
  </externalReferences>
  <definedNames>
    <definedName name="Z_500C2F4F_1743_499A_A051_20565DBF52B2_.wvu.PrintArea" localSheetId="0" hidden="1">'17квЭт'!$A$1:$BC$81</definedName>
    <definedName name="_xlnm.Print_Area" localSheetId="0">'17квЭт'!$A$1:$BC$83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1" i="1" l="1"/>
  <c r="B81" i="1"/>
  <c r="A81" i="1"/>
  <c r="C80" i="1"/>
  <c r="B80" i="1"/>
  <c r="A80" i="1"/>
  <c r="C79" i="1"/>
  <c r="B79" i="1"/>
  <c r="A79" i="1"/>
  <c r="C78" i="1"/>
  <c r="B78" i="1"/>
  <c r="A78" i="1"/>
  <c r="C77" i="1"/>
  <c r="B77" i="1"/>
  <c r="A77" i="1"/>
  <c r="C76" i="1"/>
  <c r="B76" i="1"/>
  <c r="A76" i="1"/>
  <c r="C75" i="1"/>
  <c r="B75" i="1"/>
  <c r="A75" i="1"/>
  <c r="C74" i="1"/>
  <c r="B74" i="1"/>
  <c r="A74" i="1"/>
  <c r="C73" i="1"/>
  <c r="B73" i="1"/>
  <c r="A73" i="1"/>
  <c r="C72" i="1"/>
  <c r="B72" i="1"/>
  <c r="A72" i="1"/>
  <c r="C71" i="1"/>
  <c r="B71" i="1"/>
  <c r="A71" i="1"/>
  <c r="C70" i="1"/>
  <c r="B70" i="1"/>
  <c r="A70" i="1"/>
  <c r="C69" i="1"/>
  <c r="B69" i="1"/>
  <c r="A69" i="1"/>
  <c r="C68" i="1"/>
  <c r="B68" i="1"/>
  <c r="A68" i="1"/>
  <c r="C67" i="1"/>
  <c r="B67" i="1"/>
  <c r="A67" i="1"/>
  <c r="C66" i="1"/>
  <c r="B66" i="1"/>
  <c r="A66" i="1"/>
  <c r="C65" i="1"/>
  <c r="B65" i="1"/>
  <c r="A65" i="1"/>
  <c r="C64" i="1"/>
  <c r="B64" i="1"/>
  <c r="A64" i="1"/>
  <c r="AY63" i="1"/>
  <c r="AT63" i="1"/>
  <c r="AO63" i="1"/>
  <c r="AJ63" i="1"/>
  <c r="AI63" i="1"/>
  <c r="AH63" i="1"/>
  <c r="AG63" i="1"/>
  <c r="AF63" i="1"/>
  <c r="AE63" i="1" s="1"/>
  <c r="Y63" i="1"/>
  <c r="T63" i="1"/>
  <c r="O63" i="1"/>
  <c r="J63" i="1"/>
  <c r="I63" i="1"/>
  <c r="H63" i="1"/>
  <c r="G63" i="1"/>
  <c r="F63" i="1"/>
  <c r="E63" i="1" s="1"/>
  <c r="D63" i="1"/>
  <c r="AD63" i="1" s="1"/>
  <c r="C63" i="1"/>
  <c r="B63" i="1"/>
  <c r="A63" i="1"/>
  <c r="AY62" i="1"/>
  <c r="AT62" i="1"/>
  <c r="AO62" i="1"/>
  <c r="AJ62" i="1"/>
  <c r="AI62" i="1"/>
  <c r="AE62" i="1" s="1"/>
  <c r="AH62" i="1"/>
  <c r="AG62" i="1"/>
  <c r="AF62" i="1"/>
  <c r="Y62" i="1"/>
  <c r="T62" i="1"/>
  <c r="O62" i="1"/>
  <c r="J62" i="1"/>
  <c r="I62" i="1"/>
  <c r="H62" i="1"/>
  <c r="G62" i="1"/>
  <c r="E62" i="1" s="1"/>
  <c r="F62" i="1"/>
  <c r="D62" i="1"/>
  <c r="AD62" i="1" s="1"/>
  <c r="C62" i="1"/>
  <c r="B62" i="1"/>
  <c r="A62" i="1"/>
  <c r="AY61" i="1"/>
  <c r="AT61" i="1"/>
  <c r="AO61" i="1"/>
  <c r="AJ61" i="1"/>
  <c r="AI61" i="1"/>
  <c r="AH61" i="1"/>
  <c r="AG61" i="1"/>
  <c r="AF61" i="1"/>
  <c r="AE61" i="1" s="1"/>
  <c r="AD61" i="1"/>
  <c r="Y61" i="1"/>
  <c r="T61" i="1"/>
  <c r="O61" i="1"/>
  <c r="J61" i="1"/>
  <c r="I61" i="1"/>
  <c r="H61" i="1"/>
  <c r="G61" i="1"/>
  <c r="F61" i="1"/>
  <c r="E61" i="1" s="1"/>
  <c r="D61" i="1"/>
  <c r="C61" i="1"/>
  <c r="B61" i="1"/>
  <c r="A61" i="1"/>
  <c r="AY60" i="1"/>
  <c r="AT60" i="1"/>
  <c r="AO60" i="1"/>
  <c r="AJ60" i="1"/>
  <c r="AI60" i="1"/>
  <c r="AH60" i="1"/>
  <c r="AG60" i="1"/>
  <c r="AE60" i="1" s="1"/>
  <c r="AF60" i="1"/>
  <c r="AD60" i="1"/>
  <c r="Y60" i="1"/>
  <c r="T60" i="1"/>
  <c r="O60" i="1"/>
  <c r="J60" i="1"/>
  <c r="I60" i="1"/>
  <c r="H60" i="1"/>
  <c r="G60" i="1"/>
  <c r="F60" i="1"/>
  <c r="E60" i="1"/>
  <c r="D60" i="1"/>
  <c r="C60" i="1"/>
  <c r="B60" i="1"/>
  <c r="A60" i="1"/>
  <c r="AY59" i="1"/>
  <c r="AT59" i="1"/>
  <c r="AO59" i="1"/>
  <c r="AJ59" i="1"/>
  <c r="AI59" i="1"/>
  <c r="AH59" i="1"/>
  <c r="AG59" i="1"/>
  <c r="AF59" i="1"/>
  <c r="AE59" i="1" s="1"/>
  <c r="Y59" i="1"/>
  <c r="T59" i="1"/>
  <c r="O59" i="1"/>
  <c r="J59" i="1"/>
  <c r="I59" i="1"/>
  <c r="H59" i="1"/>
  <c r="G59" i="1"/>
  <c r="F59" i="1"/>
  <c r="E59" i="1" s="1"/>
  <c r="D59" i="1"/>
  <c r="AD59" i="1" s="1"/>
  <c r="C59" i="1"/>
  <c r="B59" i="1"/>
  <c r="A59" i="1"/>
  <c r="AY58" i="1"/>
  <c r="AT58" i="1"/>
  <c r="AO58" i="1"/>
  <c r="AJ58" i="1"/>
  <c r="AI58" i="1"/>
  <c r="AH58" i="1"/>
  <c r="AG58" i="1"/>
  <c r="AF58" i="1"/>
  <c r="AE58" i="1"/>
  <c r="Y58" i="1"/>
  <c r="T58" i="1"/>
  <c r="O58" i="1"/>
  <c r="J58" i="1"/>
  <c r="I58" i="1"/>
  <c r="H58" i="1"/>
  <c r="G58" i="1"/>
  <c r="E58" i="1" s="1"/>
  <c r="F58" i="1"/>
  <c r="D58" i="1"/>
  <c r="AD58" i="1" s="1"/>
  <c r="C58" i="1"/>
  <c r="B58" i="1"/>
  <c r="A58" i="1"/>
  <c r="AY57" i="1"/>
  <c r="AT57" i="1"/>
  <c r="AT55" i="1" s="1"/>
  <c r="AT53" i="1" s="1"/>
  <c r="AO57" i="1"/>
  <c r="AJ57" i="1"/>
  <c r="AI57" i="1"/>
  <c r="AH57" i="1"/>
  <c r="AG57" i="1"/>
  <c r="AF57" i="1"/>
  <c r="Y57" i="1"/>
  <c r="T57" i="1"/>
  <c r="T55" i="1" s="1"/>
  <c r="T53" i="1" s="1"/>
  <c r="O57" i="1"/>
  <c r="J57" i="1"/>
  <c r="I57" i="1"/>
  <c r="H57" i="1"/>
  <c r="H55" i="1" s="1"/>
  <c r="H53" i="1" s="1"/>
  <c r="H48" i="1" s="1"/>
  <c r="G57" i="1"/>
  <c r="F57" i="1"/>
  <c r="D57" i="1"/>
  <c r="AD57" i="1" s="1"/>
  <c r="AD55" i="1" s="1"/>
  <c r="AD53" i="1" s="1"/>
  <c r="C57" i="1"/>
  <c r="B57" i="1"/>
  <c r="A57" i="1"/>
  <c r="AY56" i="1"/>
  <c r="AT56" i="1"/>
  <c r="AO56" i="1"/>
  <c r="AJ56" i="1"/>
  <c r="AI56" i="1"/>
  <c r="AH56" i="1"/>
  <c r="AG56" i="1"/>
  <c r="AF56" i="1"/>
  <c r="AE56" i="1"/>
  <c r="AD56" i="1"/>
  <c r="Y56" i="1"/>
  <c r="T56" i="1"/>
  <c r="O56" i="1"/>
  <c r="O55" i="1" s="1"/>
  <c r="O53" i="1" s="1"/>
  <c r="J56" i="1"/>
  <c r="I56" i="1"/>
  <c r="H56" i="1"/>
  <c r="G56" i="1"/>
  <c r="G55" i="1" s="1"/>
  <c r="G53" i="1" s="1"/>
  <c r="F56" i="1"/>
  <c r="D56" i="1"/>
  <c r="C56" i="1"/>
  <c r="B56" i="1"/>
  <c r="A56" i="1"/>
  <c r="BC55" i="1"/>
  <c r="BB55" i="1"/>
  <c r="BA55" i="1"/>
  <c r="BA53" i="1" s="1"/>
  <c r="AZ55" i="1"/>
  <c r="AX55" i="1"/>
  <c r="AW55" i="1"/>
  <c r="AW53" i="1" s="1"/>
  <c r="AV55" i="1"/>
  <c r="AV53" i="1" s="1"/>
  <c r="AU55" i="1"/>
  <c r="AS55" i="1"/>
  <c r="AS53" i="1" s="1"/>
  <c r="AR55" i="1"/>
  <c r="AR53" i="1" s="1"/>
  <c r="AQ55" i="1"/>
  <c r="AP55" i="1"/>
  <c r="AN55" i="1"/>
  <c r="AM55" i="1"/>
  <c r="AL55" i="1"/>
  <c r="AL53" i="1" s="1"/>
  <c r="AK55" i="1"/>
  <c r="AK53" i="1" s="1"/>
  <c r="AJ55" i="1"/>
  <c r="AH55" i="1"/>
  <c r="AC55" i="1"/>
  <c r="AC53" i="1" s="1"/>
  <c r="AB55" i="1"/>
  <c r="AB53" i="1" s="1"/>
  <c r="AA55" i="1"/>
  <c r="Z55" i="1"/>
  <c r="X55" i="1"/>
  <c r="X53" i="1" s="1"/>
  <c r="W55" i="1"/>
  <c r="V55" i="1"/>
  <c r="U55" i="1"/>
  <c r="U53" i="1" s="1"/>
  <c r="S55" i="1"/>
  <c r="R55" i="1"/>
  <c r="Q55" i="1"/>
  <c r="Q53" i="1" s="1"/>
  <c r="P55" i="1"/>
  <c r="N55" i="1"/>
  <c r="N53" i="1" s="1"/>
  <c r="M55" i="1"/>
  <c r="M53" i="1" s="1"/>
  <c r="L55" i="1"/>
  <c r="K55" i="1"/>
  <c r="J55" i="1"/>
  <c r="C55" i="1"/>
  <c r="B55" i="1"/>
  <c r="A55" i="1"/>
  <c r="C54" i="1"/>
  <c r="B54" i="1"/>
  <c r="A54" i="1"/>
  <c r="BC53" i="1"/>
  <c r="BB53" i="1"/>
  <c r="AZ53" i="1"/>
  <c r="AZ48" i="1" s="1"/>
  <c r="AX53" i="1"/>
  <c r="AU53" i="1"/>
  <c r="AQ53" i="1"/>
  <c r="AP53" i="1"/>
  <c r="AN53" i="1"/>
  <c r="AN48" i="1" s="1"/>
  <c r="AM53" i="1"/>
  <c r="AJ53" i="1"/>
  <c r="AH53" i="1"/>
  <c r="AA53" i="1"/>
  <c r="Z53" i="1"/>
  <c r="W53" i="1"/>
  <c r="V53" i="1"/>
  <c r="S53" i="1"/>
  <c r="R53" i="1"/>
  <c r="P53" i="1"/>
  <c r="P48" i="1" s="1"/>
  <c r="L53" i="1"/>
  <c r="K53" i="1"/>
  <c r="J53" i="1"/>
  <c r="C53" i="1"/>
  <c r="B53" i="1"/>
  <c r="A53" i="1"/>
  <c r="AY52" i="1"/>
  <c r="AT52" i="1"/>
  <c r="AO52" i="1"/>
  <c r="AO51" i="1" s="1"/>
  <c r="AO49" i="1" s="1"/>
  <c r="AJ52" i="1"/>
  <c r="AI52" i="1"/>
  <c r="AH52" i="1"/>
  <c r="AG52" i="1"/>
  <c r="AG51" i="1" s="1"/>
  <c r="AG49" i="1" s="1"/>
  <c r="AF52" i="1"/>
  <c r="AE52" i="1"/>
  <c r="Z52" i="1"/>
  <c r="T52" i="1"/>
  <c r="T51" i="1" s="1"/>
  <c r="T49" i="1" s="1"/>
  <c r="O52" i="1"/>
  <c r="J52" i="1"/>
  <c r="J51" i="1" s="1"/>
  <c r="J49" i="1" s="1"/>
  <c r="I52" i="1"/>
  <c r="H52" i="1"/>
  <c r="H51" i="1" s="1"/>
  <c r="H49" i="1" s="1"/>
  <c r="G52" i="1"/>
  <c r="D52" i="1"/>
  <c r="C52" i="1"/>
  <c r="B52" i="1"/>
  <c r="A52" i="1"/>
  <c r="BC51" i="1"/>
  <c r="BC49" i="1" s="1"/>
  <c r="BB51" i="1"/>
  <c r="BB49" i="1" s="1"/>
  <c r="BB48" i="1" s="1"/>
  <c r="BA51" i="1"/>
  <c r="AZ51" i="1"/>
  <c r="AY51" i="1"/>
  <c r="AY49" i="1" s="1"/>
  <c r="AX51" i="1"/>
  <c r="AX49" i="1" s="1"/>
  <c r="AW51" i="1"/>
  <c r="AV51" i="1"/>
  <c r="AU51" i="1"/>
  <c r="AU49" i="1" s="1"/>
  <c r="AT51" i="1"/>
  <c r="AT49" i="1" s="1"/>
  <c r="AS51" i="1"/>
  <c r="AR51" i="1"/>
  <c r="AQ51" i="1"/>
  <c r="AP51" i="1"/>
  <c r="AP49" i="1" s="1"/>
  <c r="AN51" i="1"/>
  <c r="AM51" i="1"/>
  <c r="AM49" i="1" s="1"/>
  <c r="AL51" i="1"/>
  <c r="AL49" i="1" s="1"/>
  <c r="AL48" i="1" s="1"/>
  <c r="AK51" i="1"/>
  <c r="AJ51" i="1"/>
  <c r="AI51" i="1"/>
  <c r="AI49" i="1" s="1"/>
  <c r="AH51" i="1"/>
  <c r="AH49" i="1" s="1"/>
  <c r="AF51" i="1"/>
  <c r="AE51" i="1"/>
  <c r="AE49" i="1" s="1"/>
  <c r="AC51" i="1"/>
  <c r="AC49" i="1" s="1"/>
  <c r="AB51" i="1"/>
  <c r="AA51" i="1"/>
  <c r="X51" i="1"/>
  <c r="W51" i="1"/>
  <c r="V51" i="1"/>
  <c r="V49" i="1" s="1"/>
  <c r="V48" i="1" s="1"/>
  <c r="U51" i="1"/>
  <c r="S51" i="1"/>
  <c r="R51" i="1"/>
  <c r="R49" i="1" s="1"/>
  <c r="Q51" i="1"/>
  <c r="Q49" i="1" s="1"/>
  <c r="P51" i="1"/>
  <c r="O51" i="1"/>
  <c r="N51" i="1"/>
  <c r="N49" i="1" s="1"/>
  <c r="M51" i="1"/>
  <c r="M49" i="1" s="1"/>
  <c r="L51" i="1"/>
  <c r="K51" i="1"/>
  <c r="I51" i="1"/>
  <c r="G51" i="1"/>
  <c r="G49" i="1" s="1"/>
  <c r="G48" i="1" s="1"/>
  <c r="C51" i="1"/>
  <c r="B51" i="1"/>
  <c r="A51" i="1"/>
  <c r="C50" i="1"/>
  <c r="B50" i="1"/>
  <c r="A50" i="1"/>
  <c r="BA49" i="1"/>
  <c r="AZ49" i="1"/>
  <c r="AW49" i="1"/>
  <c r="AV49" i="1"/>
  <c r="AS49" i="1"/>
  <c r="AR49" i="1"/>
  <c r="AQ49" i="1"/>
  <c r="AN49" i="1"/>
  <c r="AK49" i="1"/>
  <c r="AJ49" i="1"/>
  <c r="AF49" i="1"/>
  <c r="AB49" i="1"/>
  <c r="AA49" i="1"/>
  <c r="X49" i="1"/>
  <c r="W49" i="1"/>
  <c r="U49" i="1"/>
  <c r="S49" i="1"/>
  <c r="P49" i="1"/>
  <c r="O49" i="1"/>
  <c r="L49" i="1"/>
  <c r="K49" i="1"/>
  <c r="I49" i="1"/>
  <c r="C49" i="1"/>
  <c r="B49" i="1"/>
  <c r="A49" i="1"/>
  <c r="AX48" i="1"/>
  <c r="AP48" i="1"/>
  <c r="AJ48" i="1"/>
  <c r="AH48" i="1"/>
  <c r="R48" i="1"/>
  <c r="L48" i="1"/>
  <c r="J48" i="1"/>
  <c r="C48" i="1"/>
  <c r="B48" i="1"/>
  <c r="A48" i="1"/>
  <c r="C47" i="1"/>
  <c r="B47" i="1"/>
  <c r="A47" i="1"/>
  <c r="C46" i="1"/>
  <c r="B46" i="1"/>
  <c r="A46" i="1"/>
  <c r="C45" i="1"/>
  <c r="B45" i="1"/>
  <c r="A45" i="1"/>
  <c r="C44" i="1"/>
  <c r="B44" i="1"/>
  <c r="A44" i="1"/>
  <c r="C43" i="1"/>
  <c r="B43" i="1"/>
  <c r="A43" i="1"/>
  <c r="C42" i="1"/>
  <c r="B42" i="1"/>
  <c r="A42" i="1"/>
  <c r="C41" i="1"/>
  <c r="B41" i="1"/>
  <c r="A41" i="1"/>
  <c r="C40" i="1"/>
  <c r="B40" i="1"/>
  <c r="A40" i="1"/>
  <c r="C39" i="1"/>
  <c r="B39" i="1"/>
  <c r="A39" i="1"/>
  <c r="C38" i="1"/>
  <c r="B38" i="1"/>
  <c r="A38" i="1"/>
  <c r="C37" i="1"/>
  <c r="B37" i="1"/>
  <c r="A37" i="1"/>
  <c r="C36" i="1"/>
  <c r="B36" i="1"/>
  <c r="A36" i="1"/>
  <c r="C35" i="1"/>
  <c r="B35" i="1"/>
  <c r="A35" i="1"/>
  <c r="C34" i="1"/>
  <c r="B34" i="1"/>
  <c r="A34" i="1"/>
  <c r="C33" i="1"/>
  <c r="B33" i="1"/>
  <c r="A33" i="1"/>
  <c r="C32" i="1"/>
  <c r="B32" i="1"/>
  <c r="A32" i="1"/>
  <c r="C31" i="1"/>
  <c r="B31" i="1"/>
  <c r="A31" i="1"/>
  <c r="C30" i="1"/>
  <c r="B30" i="1"/>
  <c r="A30" i="1"/>
  <c r="C29" i="1"/>
  <c r="B29" i="1"/>
  <c r="A29" i="1"/>
  <c r="C28" i="1"/>
  <c r="B28" i="1"/>
  <c r="A28" i="1"/>
  <c r="C27" i="1"/>
  <c r="B27" i="1"/>
  <c r="A27" i="1"/>
  <c r="C26" i="1"/>
  <c r="B26" i="1"/>
  <c r="A26" i="1"/>
  <c r="C25" i="1"/>
  <c r="B25" i="1"/>
  <c r="A25" i="1"/>
  <c r="C24" i="1"/>
  <c r="B24" i="1"/>
  <c r="A24" i="1"/>
  <c r="C23" i="1"/>
  <c r="B23" i="1"/>
  <c r="A23" i="1"/>
  <c r="AX22" i="1"/>
  <c r="AX20" i="1" s="1"/>
  <c r="AP22" i="1"/>
  <c r="AP20" i="1" s="1"/>
  <c r="AJ22" i="1"/>
  <c r="AH22" i="1"/>
  <c r="AH20" i="1" s="1"/>
  <c r="R22" i="1"/>
  <c r="R20" i="1" s="1"/>
  <c r="L22" i="1"/>
  <c r="J22" i="1"/>
  <c r="C22" i="1"/>
  <c r="B22" i="1"/>
  <c r="A22" i="1"/>
  <c r="C21" i="1"/>
  <c r="B21" i="1"/>
  <c r="A21" i="1"/>
  <c r="L20" i="1"/>
  <c r="C20" i="1"/>
  <c r="B20" i="1"/>
  <c r="A20" i="1"/>
  <c r="C19" i="1"/>
  <c r="A10" i="1"/>
  <c r="A5" i="1"/>
  <c r="Q22" i="1" l="1"/>
  <c r="Q20" i="1" s="1"/>
  <c r="Q48" i="1"/>
  <c r="AO20" i="1"/>
  <c r="AG22" i="1"/>
  <c r="AG20" i="1" s="1"/>
  <c r="AG48" i="1"/>
  <c r="AB48" i="1"/>
  <c r="AB22" i="1"/>
  <c r="AB20" i="1" s="1"/>
  <c r="T48" i="1"/>
  <c r="T22" i="1"/>
  <c r="AT48" i="1"/>
  <c r="N48" i="1"/>
  <c r="N22" i="1"/>
  <c r="X48" i="1"/>
  <c r="X22" i="1"/>
  <c r="X20" i="1" s="1"/>
  <c r="AV48" i="1"/>
  <c r="AV22" i="1"/>
  <c r="AV20" i="1" s="1"/>
  <c r="M22" i="1"/>
  <c r="M48" i="1"/>
  <c r="AU48" i="1"/>
  <c r="AU22" i="1"/>
  <c r="AU20" i="1" s="1"/>
  <c r="AY22" i="1"/>
  <c r="BC48" i="1"/>
  <c r="BC22" i="1"/>
  <c r="BC20" i="1" s="1"/>
  <c r="AR48" i="1"/>
  <c r="AR22" i="1"/>
  <c r="AR20" i="1" s="1"/>
  <c r="AC22" i="1"/>
  <c r="AC20" i="1" s="1"/>
  <c r="AC48" i="1"/>
  <c r="AI22" i="1"/>
  <c r="AI20" i="1" s="1"/>
  <c r="AM48" i="1"/>
  <c r="AM22" i="1"/>
  <c r="AM20" i="1" s="1"/>
  <c r="AA48" i="1"/>
  <c r="AA22" i="1"/>
  <c r="AA20" i="1" s="1"/>
  <c r="BA22" i="1"/>
  <c r="BA20" i="1" s="1"/>
  <c r="BA48" i="1"/>
  <c r="AD52" i="1"/>
  <c r="AD51" i="1" s="1"/>
  <c r="AD49" i="1" s="1"/>
  <c r="D51" i="1"/>
  <c r="D49" i="1" s="1"/>
  <c r="P22" i="1"/>
  <c r="P20" i="1" s="1"/>
  <c r="AN22" i="1"/>
  <c r="AN20" i="1" s="1"/>
  <c r="S48" i="1"/>
  <c r="S22" i="1"/>
  <c r="S20" i="1" s="1"/>
  <c r="AF55" i="1"/>
  <c r="AF53" i="1" s="1"/>
  <c r="E56" i="1"/>
  <c r="I55" i="1"/>
  <c r="I53" i="1" s="1"/>
  <c r="I48" i="1" s="1"/>
  <c r="Y55" i="1"/>
  <c r="Y53" i="1" s="1"/>
  <c r="AG55" i="1"/>
  <c r="AG53" i="1" s="1"/>
  <c r="AO55" i="1"/>
  <c r="AO53" i="1" s="1"/>
  <c r="AO48" i="1" s="1"/>
  <c r="AE57" i="1"/>
  <c r="O48" i="1"/>
  <c r="O22" i="1"/>
  <c r="U22" i="1"/>
  <c r="U20" i="1" s="1"/>
  <c r="U48" i="1"/>
  <c r="AK22" i="1"/>
  <c r="AK20" i="1" s="1"/>
  <c r="AK48" i="1"/>
  <c r="AQ48" i="1"/>
  <c r="AQ22" i="1"/>
  <c r="AQ20" i="1" s="1"/>
  <c r="Z51" i="1"/>
  <c r="Z49" i="1" s="1"/>
  <c r="Y52" i="1"/>
  <c r="Y51" i="1" s="1"/>
  <c r="Y49" i="1" s="1"/>
  <c r="AZ22" i="1"/>
  <c r="AZ20" i="1" s="1"/>
  <c r="AY20" i="1" s="1"/>
  <c r="K48" i="1"/>
  <c r="K22" i="1"/>
  <c r="W48" i="1"/>
  <c r="W22" i="1"/>
  <c r="W20" i="1" s="1"/>
  <c r="AW22" i="1"/>
  <c r="AW20" i="1" s="1"/>
  <c r="AW48" i="1"/>
  <c r="F52" i="1"/>
  <c r="D55" i="1"/>
  <c r="D53" i="1" s="1"/>
  <c r="AE55" i="1"/>
  <c r="AE53" i="1" s="1"/>
  <c r="AE22" i="1" s="1"/>
  <c r="AI55" i="1"/>
  <c r="AI53" i="1" s="1"/>
  <c r="AI48" i="1" s="1"/>
  <c r="AY55" i="1"/>
  <c r="AY53" i="1" s="1"/>
  <c r="AY48" i="1" s="1"/>
  <c r="V22" i="1"/>
  <c r="V20" i="1" s="1"/>
  <c r="AL22" i="1"/>
  <c r="AL20" i="1" s="1"/>
  <c r="AT22" i="1"/>
  <c r="BB22" i="1"/>
  <c r="BB20" i="1" s="1"/>
  <c r="AS22" i="1"/>
  <c r="AS20" i="1" s="1"/>
  <c r="AS48" i="1"/>
  <c r="F55" i="1"/>
  <c r="F53" i="1" s="1"/>
  <c r="E57" i="1"/>
  <c r="Z48" i="1" l="1"/>
  <c r="Z22" i="1"/>
  <c r="Z20" i="1" s="1"/>
  <c r="Y20" i="1" s="1"/>
  <c r="D48" i="1"/>
  <c r="D22" i="1"/>
  <c r="D20" i="1" s="1"/>
  <c r="K20" i="1"/>
  <c r="Y22" i="1"/>
  <c r="Y48" i="1"/>
  <c r="AF48" i="1"/>
  <c r="AF22" i="1"/>
  <c r="AF20" i="1" s="1"/>
  <c r="AE20" i="1" s="1"/>
  <c r="O20" i="1"/>
  <c r="AT20" i="1"/>
  <c r="I22" i="1"/>
  <c r="I20" i="1" s="1"/>
  <c r="N20" i="1"/>
  <c r="AO22" i="1"/>
  <c r="AE48" i="1"/>
  <c r="AJ20" i="1"/>
  <c r="AD48" i="1"/>
  <c r="AD22" i="1"/>
  <c r="AD20" i="1" s="1"/>
  <c r="F51" i="1"/>
  <c r="F49" i="1" s="1"/>
  <c r="F48" i="1" s="1"/>
  <c r="E52" i="1"/>
  <c r="E51" i="1" s="1"/>
  <c r="E49" i="1" s="1"/>
  <c r="G22" i="1"/>
  <c r="G20" i="1" s="1"/>
  <c r="T20" i="1"/>
  <c r="E55" i="1"/>
  <c r="E53" i="1" s="1"/>
  <c r="M20" i="1"/>
  <c r="H22" i="1"/>
  <c r="H20" i="1" s="1"/>
  <c r="J20" i="1" l="1"/>
  <c r="E48" i="1"/>
  <c r="F22" i="1"/>
  <c r="F20" i="1" l="1"/>
  <c r="E20" i="1" s="1"/>
  <c r="E22" i="1"/>
</calcChain>
</file>

<file path=xl/sharedStrings.xml><?xml version="1.0" encoding="utf-8"?>
<sst xmlns="http://schemas.openxmlformats.org/spreadsheetml/2006/main" count="2526" uniqueCount="81">
  <si>
    <t>Приложение  № 17</t>
  </si>
  <si>
    <t>к приказу Минэнерго России</t>
  </si>
  <si>
    <t>от « 25 » апреля 2018 г. № 320</t>
  </si>
  <si>
    <t>Форма  17.  Отчет об исполнении основных этапов работ по инвестиционным проектам инвестиционной программы (квартальный)</t>
  </si>
  <si>
    <t xml:space="preserve"> Отчет об исполнении инвестиционной программы</t>
  </si>
  <si>
    <t>Общество с ограниченной ответственностью "Красноярский жилищно-коммунальный комплекс"</t>
  </si>
  <si>
    <t xml:space="preserve">                         </t>
  </si>
  <si>
    <t>полное наименование субъекта электроэнергетики</t>
  </si>
  <si>
    <t xml:space="preserve">Утвержденные плановые значения показателей приведены в соответствии с </t>
  </si>
  <si>
    <t>Приказом Министерства промышленности, энергетики и торговли  Красноярского края от 16.07.2018 №08-100</t>
  </si>
  <si>
    <t xml:space="preserve">                                                                                                                         </t>
  </si>
  <si>
    <t xml:space="preserve"> реквизиты решения органа исполнительной власти, утвердившего инвестиционную программу</t>
  </si>
  <si>
    <t>Номер группы инвестиционных проектов</t>
  </si>
  <si>
    <t xml:space="preserve"> Наименование инвестиционного проекта (группы инвестиционных проектов)</t>
  </si>
  <si>
    <t>Идентификатор инвестиционного проекта</t>
  </si>
  <si>
    <t>Финансирование капитальных вложений года 2018, млн. рублей (с НДС)</t>
  </si>
  <si>
    <t>Освоение капитальных вложений года 2018, млн. рублей (без НДС)</t>
  </si>
  <si>
    <t>План</t>
  </si>
  <si>
    <t>Факт</t>
  </si>
  <si>
    <t>Всего</t>
  </si>
  <si>
    <t>I квартал</t>
  </si>
  <si>
    <t>II квартал</t>
  </si>
  <si>
    <t xml:space="preserve">III квартал </t>
  </si>
  <si>
    <t>IV квартал</t>
  </si>
  <si>
    <t>Всего, в том числе:</t>
  </si>
  <si>
    <t>проектно-изыскательские работы</t>
  </si>
  <si>
    <t>строительные работы, реконструкция, монтаж оборудования</t>
  </si>
  <si>
    <t>оборудование и материалы</t>
  </si>
  <si>
    <t>прочие затраты</t>
  </si>
  <si>
    <t>5.1.</t>
  </si>
  <si>
    <t>5.2.</t>
  </si>
  <si>
    <t>5.3.</t>
  </si>
  <si>
    <t>5.4.</t>
  </si>
  <si>
    <t>5.5.</t>
  </si>
  <si>
    <t>5.1.1.</t>
  </si>
  <si>
    <t>5.1.2.</t>
  </si>
  <si>
    <t>5.1.3.</t>
  </si>
  <si>
    <t>5.1.4.</t>
  </si>
  <si>
    <t>5.1.5.</t>
  </si>
  <si>
    <t>5.2.1.</t>
  </si>
  <si>
    <t>5.2.2.</t>
  </si>
  <si>
    <t>5.2.3.</t>
  </si>
  <si>
    <t>5.2.4.</t>
  </si>
  <si>
    <t>5.2.5.</t>
  </si>
  <si>
    <t>5.3.1.</t>
  </si>
  <si>
    <t>5.3.2.</t>
  </si>
  <si>
    <t>5.3.3.</t>
  </si>
  <si>
    <t>5.3.4.</t>
  </si>
  <si>
    <t>5.3.5.</t>
  </si>
  <si>
    <t>5.4.1.</t>
  </si>
  <si>
    <t>5.4.2.</t>
  </si>
  <si>
    <t>5.4.3.</t>
  </si>
  <si>
    <t>5.4.4.</t>
  </si>
  <si>
    <t>5.4.5.</t>
  </si>
  <si>
    <t>7.1.</t>
  </si>
  <si>
    <t>7.2.</t>
  </si>
  <si>
    <t>7.3.</t>
  </si>
  <si>
    <t>7.4.</t>
  </si>
  <si>
    <t>7.5.</t>
  </si>
  <si>
    <t>7.1.1.</t>
  </si>
  <si>
    <t>7.1.2.</t>
  </si>
  <si>
    <t>7.1.3.</t>
  </si>
  <si>
    <t>7.1.4.</t>
  </si>
  <si>
    <t>7.1.5.</t>
  </si>
  <si>
    <t>7.2.1.</t>
  </si>
  <si>
    <t>7.2.2.</t>
  </si>
  <si>
    <t>7.2.3.</t>
  </si>
  <si>
    <t>7.2.4.</t>
  </si>
  <si>
    <t>7.2.5.</t>
  </si>
  <si>
    <t>7.3.1.</t>
  </si>
  <si>
    <t>7.3.2.</t>
  </si>
  <si>
    <t>7.3.3.</t>
  </si>
  <si>
    <t>7.3.4.</t>
  </si>
  <si>
    <t>7.3.5.</t>
  </si>
  <si>
    <t>7.4.1.</t>
  </si>
  <si>
    <t>7.4.2.</t>
  </si>
  <si>
    <t>7.4.3.</t>
  </si>
  <si>
    <t>7.4.4.</t>
  </si>
  <si>
    <t>7.4.5.</t>
  </si>
  <si>
    <t>нд</t>
  </si>
  <si>
    <t xml:space="preserve">Подписано с использованием электронной цифровой подписи от 19.12.2017 серийный номер 00 af 63 e0 7a c4 0c c8 80 e7 11 62 e4 3c 24 13 b0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</si>
</sst>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4"/>
      <color theme="1"/>
      <name val="Times New Roman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SimSun"/>
      <family val="2"/>
      <charset val="204"/>
    </font>
    <font>
      <sz val="12"/>
      <color rgb="FF000000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1" fillId="0" borderId="0"/>
    <xf numFmtId="0" fontId="6" fillId="0" borderId="0"/>
    <xf numFmtId="0" fontId="6" fillId="0" borderId="0"/>
  </cellStyleXfs>
  <cellXfs count="77">
    <xf numFmtId="0" fontId="0" fillId="0" borderId="0" xfId="0"/>
    <xf numFmtId="0" fontId="1" fillId="0" borderId="0" xfId="1" applyFont="1"/>
    <xf numFmtId="0" fontId="1" fillId="0" borderId="0" xfId="1" applyFont="1" applyFill="1"/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right"/>
    </xf>
    <xf numFmtId="0" fontId="2" fillId="0" borderId="0" xfId="1" applyFont="1" applyFill="1" applyAlignment="1">
      <alignment horizontal="center"/>
    </xf>
    <xf numFmtId="0" fontId="2" fillId="0" borderId="0" xfId="1" applyFont="1" applyFill="1" applyAlignment="1"/>
    <xf numFmtId="0" fontId="2" fillId="0" borderId="0" xfId="1" applyFont="1" applyFill="1" applyAlignment="1">
      <alignment horizontal="center" wrapText="1"/>
    </xf>
    <xf numFmtId="0" fontId="2" fillId="0" borderId="0" xfId="1" applyFont="1" applyFill="1" applyAlignment="1">
      <alignment wrapText="1"/>
    </xf>
    <xf numFmtId="0" fontId="1" fillId="0" borderId="0" xfId="1" applyFont="1" applyBorder="1"/>
    <xf numFmtId="0" fontId="2" fillId="0" borderId="0" xfId="1" applyFont="1" applyFill="1" applyAlignment="1">
      <alignment horizontal="center" wrapText="1"/>
    </xf>
    <xf numFmtId="0" fontId="2" fillId="0" borderId="0" xfId="1" applyFont="1" applyFill="1" applyAlignment="1">
      <alignment horizontal="right" wrapText="1"/>
    </xf>
    <xf numFmtId="0" fontId="2" fillId="0" borderId="1" xfId="1" applyFont="1" applyFill="1" applyBorder="1" applyAlignment="1">
      <alignment horizontal="center" wrapText="1"/>
    </xf>
    <xf numFmtId="0" fontId="2" fillId="0" borderId="0" xfId="1" applyFont="1" applyFill="1" applyBorder="1" applyAlignment="1">
      <alignment wrapText="1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0" xfId="2" applyFont="1" applyBorder="1" applyAlignment="1">
      <alignment vertical="center" wrapText="1"/>
    </xf>
    <xf numFmtId="0" fontId="5" fillId="0" borderId="0" xfId="2" applyFont="1" applyAlignment="1">
      <alignment vertical="top"/>
    </xf>
    <xf numFmtId="0" fontId="5" fillId="0" borderId="0" xfId="2" applyFont="1" applyAlignment="1">
      <alignment horizontal="center" vertical="center" wrapText="1"/>
    </xf>
    <xf numFmtId="0" fontId="5" fillId="0" borderId="0" xfId="2" applyFont="1" applyFill="1" applyAlignment="1">
      <alignment horizontal="center" vertical="center" wrapText="1"/>
    </xf>
    <xf numFmtId="0" fontId="1" fillId="0" borderId="0" xfId="1" applyFont="1" applyFill="1" applyAlignment="1">
      <alignment wrapText="1"/>
    </xf>
    <xf numFmtId="0" fontId="1" fillId="0" borderId="0" xfId="1" applyFont="1" applyAlignment="1">
      <alignment wrapText="1"/>
    </xf>
    <xf numFmtId="0" fontId="1" fillId="0" borderId="0" xfId="1" applyFont="1" applyAlignment="1">
      <alignment horizontal="left" wrapText="1"/>
    </xf>
    <xf numFmtId="0" fontId="2" fillId="0" borderId="0" xfId="1" applyFont="1" applyFill="1" applyAlignment="1">
      <alignment horizontal="right" wrapText="1"/>
    </xf>
    <xf numFmtId="0" fontId="2" fillId="0" borderId="0" xfId="1" applyFont="1" applyFill="1" applyAlignment="1">
      <alignment horizontal="center"/>
    </xf>
    <xf numFmtId="0" fontId="4" fillId="0" borderId="0" xfId="2" applyFont="1" applyAlignment="1">
      <alignment horizontal="right" vertical="center" wrapText="1"/>
    </xf>
    <xf numFmtId="49" fontId="4" fillId="0" borderId="1" xfId="2" applyNumberFormat="1" applyFont="1" applyBorder="1" applyAlignment="1">
      <alignment horizontal="center" vertical="center" wrapText="1"/>
    </xf>
    <xf numFmtId="49" fontId="4" fillId="0" borderId="0" xfId="2" applyNumberFormat="1" applyFont="1" applyBorder="1" applyAlignment="1">
      <alignment vertical="center" wrapText="1"/>
    </xf>
    <xf numFmtId="0" fontId="4" fillId="0" borderId="0" xfId="2" applyFont="1" applyBorder="1" applyAlignment="1">
      <alignment vertical="center" wrapText="1"/>
    </xf>
    <xf numFmtId="0" fontId="4" fillId="0" borderId="0" xfId="2" applyFont="1" applyAlignment="1">
      <alignment vertical="center" wrapText="1"/>
    </xf>
    <xf numFmtId="0" fontId="1" fillId="0" borderId="0" xfId="1" applyFont="1" applyFill="1" applyAlignment="1"/>
    <xf numFmtId="0" fontId="2" fillId="0" borderId="1" xfId="3" applyFont="1" applyFill="1" applyBorder="1" applyAlignment="1">
      <alignment wrapText="1"/>
    </xf>
    <xf numFmtId="0" fontId="2" fillId="0" borderId="0" xfId="3" applyFont="1" applyFill="1" applyBorder="1" applyAlignment="1">
      <alignment wrapText="1"/>
    </xf>
    <xf numFmtId="0" fontId="1" fillId="2" borderId="3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horizontal="center" vertical="center" wrapText="1"/>
    </xf>
    <xf numFmtId="0" fontId="1" fillId="0" borderId="7" xfId="1" applyFont="1" applyFill="1" applyBorder="1" applyAlignment="1">
      <alignment horizontal="center" vertical="center" wrapText="1"/>
    </xf>
    <xf numFmtId="0" fontId="1" fillId="0" borderId="8" xfId="1" applyFont="1" applyFill="1" applyBorder="1" applyAlignment="1">
      <alignment horizontal="center" vertical="center" wrapText="1"/>
    </xf>
    <xf numFmtId="0" fontId="7" fillId="0" borderId="3" xfId="4" applyFont="1" applyFill="1" applyBorder="1" applyAlignment="1">
      <alignment horizontal="center" vertical="center" wrapText="1"/>
    </xf>
    <xf numFmtId="0" fontId="7" fillId="0" borderId="3" xfId="4" applyFont="1" applyFill="1" applyBorder="1" applyAlignment="1">
      <alignment horizontal="center" vertical="center"/>
    </xf>
    <xf numFmtId="0" fontId="1" fillId="0" borderId="9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textRotation="90" wrapText="1"/>
    </xf>
    <xf numFmtId="0" fontId="1" fillId="0" borderId="3" xfId="1" applyNumberFormat="1" applyFont="1" applyBorder="1" applyAlignment="1">
      <alignment horizontal="center" vertical="center" wrapText="1"/>
    </xf>
    <xf numFmtId="0" fontId="1" fillId="0" borderId="3" xfId="1" applyNumberFormat="1" applyFont="1" applyBorder="1" applyAlignment="1">
      <alignment horizontal="center" vertical="center"/>
    </xf>
    <xf numFmtId="0" fontId="1" fillId="0" borderId="3" xfId="1" applyNumberFormat="1" applyFont="1" applyFill="1" applyBorder="1" applyAlignment="1">
      <alignment horizontal="center" vertical="center"/>
    </xf>
    <xf numFmtId="0" fontId="1" fillId="0" borderId="0" xfId="1" applyNumberFormat="1" applyFont="1"/>
    <xf numFmtId="2" fontId="1" fillId="3" borderId="3" xfId="1" applyNumberFormat="1" applyFont="1" applyFill="1" applyBorder="1" applyAlignment="1">
      <alignment horizontal="center" vertical="center" wrapText="1"/>
    </xf>
    <xf numFmtId="2" fontId="1" fillId="3" borderId="3" xfId="1" applyNumberFormat="1" applyFont="1" applyFill="1" applyBorder="1" applyAlignment="1">
      <alignment horizontal="left" vertical="center" wrapText="1"/>
    </xf>
    <xf numFmtId="164" fontId="1" fillId="3" borderId="3" xfId="1" applyNumberFormat="1" applyFont="1" applyFill="1" applyBorder="1" applyAlignment="1">
      <alignment horizontal="center" vertical="center"/>
    </xf>
    <xf numFmtId="0" fontId="1" fillId="3" borderId="0" xfId="1" applyNumberFormat="1" applyFont="1" applyFill="1"/>
    <xf numFmtId="2" fontId="1" fillId="0" borderId="3" xfId="1" applyNumberFormat="1" applyFont="1" applyBorder="1" applyAlignment="1">
      <alignment horizontal="center" vertical="center" wrapText="1"/>
    </xf>
    <xf numFmtId="2" fontId="1" fillId="0" borderId="3" xfId="1" applyNumberFormat="1" applyFont="1" applyBorder="1" applyAlignment="1">
      <alignment horizontal="left" vertical="center" wrapText="1"/>
    </xf>
    <xf numFmtId="2" fontId="1" fillId="4" borderId="3" xfId="1" applyNumberFormat="1" applyFont="1" applyFill="1" applyBorder="1" applyAlignment="1">
      <alignment horizontal="center" vertical="center" wrapText="1"/>
    </xf>
    <xf numFmtId="2" fontId="1" fillId="4" borderId="3" xfId="1" applyNumberFormat="1" applyFont="1" applyFill="1" applyBorder="1" applyAlignment="1">
      <alignment horizontal="left" vertical="center" wrapText="1"/>
    </xf>
    <xf numFmtId="164" fontId="1" fillId="4" borderId="3" xfId="1" applyNumberFormat="1" applyFont="1" applyFill="1" applyBorder="1" applyAlignment="1">
      <alignment horizontal="center" vertical="center"/>
    </xf>
    <xf numFmtId="0" fontId="1" fillId="4" borderId="0" xfId="1" applyNumberFormat="1" applyFont="1" applyFill="1"/>
    <xf numFmtId="164" fontId="1" fillId="0" borderId="3" xfId="1" applyNumberFormat="1" applyFont="1" applyBorder="1" applyAlignment="1">
      <alignment horizontal="center" vertical="center"/>
    </xf>
    <xf numFmtId="164" fontId="1" fillId="0" borderId="3" xfId="1" applyNumberFormat="1" applyFont="1" applyFill="1" applyBorder="1" applyAlignment="1">
      <alignment horizontal="center" vertical="center"/>
    </xf>
    <xf numFmtId="0" fontId="1" fillId="0" borderId="10" xfId="1" applyNumberFormat="1" applyFont="1" applyBorder="1" applyAlignment="1">
      <alignment horizontal="center" vertical="center"/>
    </xf>
    <xf numFmtId="0" fontId="1" fillId="4" borderId="3" xfId="1" applyNumberFormat="1" applyFont="1" applyFill="1" applyBorder="1" applyAlignment="1">
      <alignment horizontal="center" vertical="center"/>
    </xf>
    <xf numFmtId="1" fontId="1" fillId="0" borderId="0" xfId="1" applyNumberFormat="1" applyFont="1" applyAlignment="1">
      <alignment horizontal="left" vertical="top"/>
    </xf>
    <xf numFmtId="0" fontId="1" fillId="0" borderId="0" xfId="1" applyFont="1" applyAlignment="1">
      <alignment horizontal="center" wrapText="1"/>
    </xf>
    <xf numFmtId="0" fontId="1" fillId="0" borderId="0" xfId="1" applyFont="1" applyAlignment="1">
      <alignment horizontal="left" wrapText="1"/>
    </xf>
    <xf numFmtId="0" fontId="8" fillId="0" borderId="0" xfId="2" applyFont="1" applyAlignment="1">
      <alignment vertical="center"/>
    </xf>
    <xf numFmtId="0" fontId="8" fillId="0" borderId="0" xfId="2" applyFont="1" applyFill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Fill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Fill="1" applyAlignment="1">
      <alignment horizontal="center" vertical="center"/>
    </xf>
    <xf numFmtId="0" fontId="9" fillId="0" borderId="0" xfId="2" applyFont="1" applyAlignment="1">
      <alignment vertical="center"/>
    </xf>
    <xf numFmtId="0" fontId="9" fillId="0" borderId="0" xfId="2" applyFont="1" applyFill="1" applyAlignment="1">
      <alignment vertical="center"/>
    </xf>
    <xf numFmtId="0" fontId="10" fillId="0" borderId="0" xfId="5" applyFont="1" applyFill="1" applyBorder="1"/>
    <xf numFmtId="0" fontId="2" fillId="0" borderId="0" xfId="3" applyFont="1" applyFill="1" applyBorder="1" applyAlignment="1"/>
  </cellXfs>
  <cellStyles count="6">
    <cellStyle name="Обычный" xfId="0" builtinId="0"/>
    <cellStyle name="Обычный 3" xfId="1"/>
    <cellStyle name="Обычный 4" xfId="5"/>
    <cellStyle name="Обычный 5" xfId="4"/>
    <cellStyle name="Обычный 7" xfId="2"/>
    <cellStyle name="Обычный_Форматы по компаниям_las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44;&#1077;&#1088;&#1075;&#1072;&#1095;-1/&#1048;&#1053;&#1042;&#1045;&#1057;&#1058;&#1048;&#1062;&#1048;&#1054;&#1053;&#1053;&#1040;&#1071;%20&#1055;&#1056;&#1054;&#1043;&#1056;&#1040;&#1052;&#1052;&#1040;/&#1048;&#1053;&#1042;&#1045;&#1057;&#1058;&#1048;&#1062;&#1048;&#1054;&#1053;&#1053;&#1040;&#1071;%202018-2020%20&#1043;/&#1050;&#1054;&#1056;&#1056;&#1045;&#1050;&#1058;&#1048;&#1056;&#1054;&#1042;&#1050;&#1040;%20&#1059;&#1058;&#1042;%20&#1055;&#1056;&#1054;&#1043;&#1056;&#1040;&#1052;&#1052;&#1067;%202018-2020%20&#1075;/&#1054;&#1058;&#1063;&#1045;&#1058;/&#1054;&#1090;&#1095;&#1077;&#1090;&#1085;&#1099;&#1077;%20&#1092;&#1086;&#1088;&#1084;&#1099;%20&#1087;&#1086;%20&#1089;&#1077;&#1090;&#1103;&#1084;%20(&#1088;&#1072;&#1073;&#1086;&#1095;&#1080;&#1081;%203%20&#1082;&#107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и"/>
      <sheetName val="Лист1"/>
      <sheetName val="Лист4"/>
      <sheetName val="Лист2"/>
      <sheetName val="Ввод ОС по кварталам"/>
      <sheetName val="Пусконаладка"/>
      <sheetName val="Ввод объектов"/>
      <sheetName val="1Ф"/>
      <sheetName val="2 Осв"/>
      <sheetName val="3 ОС"/>
      <sheetName val="4 Пп"/>
      <sheetName val="5Вв"/>
      <sheetName val="6Вы"/>
      <sheetName val="7Кпкз"/>
      <sheetName val="8Расш"/>
      <sheetName val="9Фп"/>
      <sheetName val="10квФ"/>
      <sheetName val="11кв истч"/>
      <sheetName val="12квОсв"/>
      <sheetName val="13квОС"/>
      <sheetName val="14квПп"/>
      <sheetName val="15квВв"/>
      <sheetName val="16квВы"/>
      <sheetName val="17квЭт"/>
      <sheetName val="18квКпкз"/>
      <sheetName val="19квРасш"/>
      <sheetName val="20квФп Я"/>
      <sheetName val=" 20квФП согл с СГК"/>
    </sheetNames>
    <sheetDataSet>
      <sheetData sheetId="0"/>
      <sheetData sheetId="1">
        <row r="50">
          <cell r="AN50">
            <v>1.98072296</v>
          </cell>
        </row>
        <row r="54">
          <cell r="AN54">
            <v>1.47432976</v>
          </cell>
        </row>
        <row r="55">
          <cell r="AN55">
            <v>1.9520610199999999</v>
          </cell>
        </row>
        <row r="56">
          <cell r="AN56">
            <v>1.62797638</v>
          </cell>
        </row>
        <row r="57">
          <cell r="AN57">
            <v>4.1032977800000001</v>
          </cell>
        </row>
        <row r="58">
          <cell r="AN58">
            <v>0</v>
          </cell>
        </row>
        <row r="59">
          <cell r="AN59">
            <v>1.2544674</v>
          </cell>
        </row>
        <row r="60">
          <cell r="AN60">
            <v>0</v>
          </cell>
        </row>
        <row r="61">
          <cell r="AN61">
            <v>3.7289179799999999</v>
          </cell>
        </row>
      </sheetData>
      <sheetData sheetId="2">
        <row r="50">
          <cell r="Q50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9">
          <cell r="A19" t="str">
            <v>0</v>
          </cell>
          <cell r="B19" t="str">
            <v>ВСЕГО по инвестиционной программе, в том числе:</v>
          </cell>
          <cell r="C19" t="str">
            <v>нд</v>
          </cell>
        </row>
        <row r="20">
          <cell r="A20" t="str">
            <v>0.1</v>
          </cell>
          <cell r="B20" t="str">
            <v>Технологическое присоединение, всего</v>
          </cell>
          <cell r="C20" t="str">
            <v>нд</v>
          </cell>
        </row>
        <row r="21">
          <cell r="A21" t="str">
            <v>0.2</v>
          </cell>
          <cell r="B21" t="str">
            <v>Реконструкция, модернизация, техническое перевооружение, всего</v>
          </cell>
          <cell r="C21" t="str">
            <v>нд</v>
          </cell>
        </row>
        <row r="22">
          <cell r="A22" t="str">
            <v>0.3</v>
          </cell>
          <cell r="B22" t="str">
            <v>Инвестиционные проекты, реализация которых обуславливается схемами и программами перспективного развития электроэнергетики, всего</v>
          </cell>
          <cell r="C22" t="str">
            <v>нд</v>
          </cell>
        </row>
        <row r="23">
          <cell r="A23" t="str">
            <v>0.4</v>
          </cell>
          <cell r="B23" t="str">
            <v>Прочее новое строительство объектов электросетевого хозяйства, всего</v>
          </cell>
          <cell r="C23" t="str">
            <v>нд</v>
          </cell>
        </row>
        <row r="24">
          <cell r="A24" t="str">
            <v>0.5</v>
          </cell>
          <cell r="B24" t="str">
            <v>Покупка земельных участков для целей реализации инвестиционных проектов, всего</v>
          </cell>
          <cell r="C24" t="str">
            <v>нд</v>
          </cell>
        </row>
        <row r="25">
          <cell r="A25" t="str">
            <v>0.6</v>
          </cell>
          <cell r="B25" t="str">
            <v>Прочие инвестиционные проекты, всего</v>
          </cell>
          <cell r="C25" t="str">
            <v>нд</v>
          </cell>
        </row>
        <row r="26">
          <cell r="A26" t="str">
            <v>1</v>
          </cell>
          <cell r="B26" t="str">
            <v>Красноярский край</v>
          </cell>
          <cell r="C26" t="str">
            <v>нд</v>
          </cell>
        </row>
        <row r="27">
          <cell r="A27" t="str">
            <v>1.1</v>
          </cell>
          <cell r="B27" t="str">
            <v>Технологическое присоединение, всего, в том числе:</v>
          </cell>
          <cell r="C27" t="str">
            <v>Г</v>
          </cell>
        </row>
        <row r="28">
          <cell r="A28" t="str">
            <v>1.1.1</v>
          </cell>
          <cell r="B28" t="str">
            <v>Технологическое присоединение энергопринимающих устройств потребителей, всего, в том числе:</v>
          </cell>
          <cell r="C28" t="str">
            <v>Г</v>
          </cell>
        </row>
        <row r="29">
          <cell r="A29" t="str">
            <v>1.1.1.1</v>
          </cell>
          <cell r="B29" t="str">
            <v>Технологическое присоединение энергопринимающих устройств потребителей максимальной мощностью до 15 кВт включительно, всего</v>
          </cell>
          <cell r="C29" t="str">
            <v>нд</v>
          </cell>
        </row>
        <row r="30">
          <cell r="A30" t="str">
            <v>1.1.1.2</v>
          </cell>
          <cell r="B30" t="str">
            <v>Технологическое присоединение энергопринимающих устройств потребителей максимальной мощностью до 150 кВт включительно, всего</v>
          </cell>
          <cell r="C30" t="str">
            <v>нд</v>
          </cell>
        </row>
        <row r="31">
          <cell r="A31" t="str">
            <v>1.1.1.3</v>
          </cell>
          <cell r="B31" t="str">
            <v>Технологическое присоединение энергопринимающих устройств потребителей свыше 150 кВт, всего, в том числе:</v>
          </cell>
          <cell r="C31" t="str">
            <v>нд</v>
          </cell>
        </row>
        <row r="32">
          <cell r="A32" t="str">
            <v>1.1.2</v>
          </cell>
          <cell r="B32" t="str">
            <v>Технологическое присоединение объектов электросетевого хозяйства, всего, в том числе:</v>
          </cell>
          <cell r="C32" t="str">
            <v>Г</v>
          </cell>
        </row>
        <row r="33">
          <cell r="A33" t="str">
            <v>1.1.2.1</v>
          </cell>
          <cell r="B33" t="str">
            <v>Технологическое присоединение объектов электросетевого хозяйства, принадлежащих  иным сетевым организациям и иным лицам, всего, в том числе:</v>
          </cell>
          <cell r="C33" t="str">
            <v>Г</v>
          </cell>
        </row>
        <row r="34">
          <cell r="A34" t="str">
            <v>1.1.2.2</v>
          </cell>
          <cell r="B34" t="str">
            <v>Технологическое присоединение к электрическим сетям иных сетевых организаций, всего, в том числе:</v>
          </cell>
          <cell r="C34" t="str">
            <v>Г</v>
          </cell>
        </row>
        <row r="35">
          <cell r="A35" t="str">
            <v>1.1.3</v>
          </cell>
          <cell r="B35" t="str">
            <v>Технологическое присоединение объектов по производству электрической энергии всего, в том числе:</v>
          </cell>
          <cell r="C35" t="str">
            <v>Г</v>
          </cell>
        </row>
        <row r="36">
          <cell r="A36" t="str">
            <v>1.1.3.1</v>
          </cell>
          <cell r="B36" t="str">
            <v>Наименование объекта по производству электрической энергии, всего, в том числе:</v>
          </cell>
          <cell r="C36" t="str">
            <v>Г</v>
          </cell>
        </row>
        <row r="37">
          <cell r="A37" t="str">
            <v>1.1.3.1</v>
          </cell>
          <cell r="B37" t="str">
    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    </cell>
          <cell r="C37" t="str">
            <v>Г</v>
          </cell>
        </row>
        <row r="38">
          <cell r="A38" t="str">
            <v>1.1.3.1</v>
          </cell>
          <cell r="B38" t="str">
    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    </cell>
          <cell r="C38" t="str">
            <v>Г</v>
          </cell>
        </row>
        <row r="39">
          <cell r="A39" t="str">
            <v>1.1.3.1</v>
          </cell>
          <cell r="B39" t="str">
    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v>
          </cell>
          <cell r="C39" t="str">
            <v>Г</v>
          </cell>
        </row>
        <row r="40">
          <cell r="A40" t="str">
            <v>1.1.3.2</v>
          </cell>
          <cell r="B40" t="str">
            <v>Наименование объекта по производству электрической энергии, всего, в том числе:</v>
          </cell>
          <cell r="C40" t="str">
            <v>Г</v>
          </cell>
        </row>
        <row r="41">
          <cell r="A41" t="str">
            <v>1.1.3.2</v>
          </cell>
          <cell r="B41" t="str">
    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    </cell>
          <cell r="C41" t="str">
            <v>Г</v>
          </cell>
        </row>
        <row r="42">
          <cell r="A42" t="str">
            <v>1.1.3.2</v>
          </cell>
          <cell r="B42" t="str">
    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    </cell>
          <cell r="C42" t="str">
            <v>Г</v>
          </cell>
        </row>
        <row r="43">
          <cell r="A43" t="str">
            <v>1.1.3.2</v>
          </cell>
          <cell r="B43" t="str">
    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    </cell>
          <cell r="C43" t="str">
            <v>Г</v>
          </cell>
        </row>
        <row r="44">
          <cell r="A44" t="str">
            <v>1.1.4</v>
          </cell>
          <cell r="B44" t="str">
            <v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v>
          </cell>
          <cell r="C44" t="str">
            <v>Г</v>
          </cell>
        </row>
        <row r="45">
          <cell r="A45" t="str">
            <v>1.1.4.1</v>
          </cell>
          <cell r="B45" t="str">
            <v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v>
          </cell>
          <cell r="C45" t="str">
            <v>Г</v>
          </cell>
        </row>
        <row r="46">
          <cell r="A46" t="str">
            <v>1.1.4.2</v>
          </cell>
          <cell r="B46" t="str">
    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v>
          </cell>
          <cell r="C46" t="str">
            <v>Г</v>
          </cell>
        </row>
        <row r="47">
          <cell r="A47" t="str">
            <v>1.2</v>
          </cell>
          <cell r="B47" t="str">
            <v>Реконструкция, модернизация, техническое перевооружение всего, в том числе:</v>
          </cell>
          <cell r="C47" t="str">
            <v>Г</v>
          </cell>
        </row>
        <row r="48">
          <cell r="A48" t="str">
            <v>1.2.1</v>
          </cell>
          <cell r="B48" t="str">
            <v>Реконструкция, модернизация, техническое перевооружение  трансформаторных и иных подстанций, распределительных пунктов, всего, в том числе:</v>
          </cell>
          <cell r="C48" t="str">
            <v>Г</v>
          </cell>
        </row>
        <row r="49">
          <cell r="A49" t="str">
            <v>1.2.1.1</v>
          </cell>
          <cell r="B49" t="str">
            <v>Реконструкция трансформаторных и иных подстанций, всего, в том числе:</v>
          </cell>
          <cell r="C49" t="str">
            <v>Г</v>
          </cell>
        </row>
        <row r="50">
          <cell r="A50" t="str">
            <v>1.2.1.2</v>
          </cell>
          <cell r="B50" t="str">
            <v>Модернизация, техническое перевооружение трансформаторных и иных подстанций, распределительных пунктов, всего, в том числе:</v>
          </cell>
          <cell r="C50" t="str">
            <v>Г</v>
          </cell>
        </row>
        <row r="51">
          <cell r="A51" t="str">
            <v>1.2.1.2</v>
          </cell>
          <cell r="B51" t="str">
            <v xml:space="preserve">Модернизация оборудования трансформаторной подстанции № 614, расположенной по ул.  26 Бакинских комиссаров, 50 г, с заменой трансформатора типа ТМ мощностью 400 кВА на трансформатор типа ТМГ мощностью 630 кВА </v>
          </cell>
          <cell r="C51" t="str">
            <v>H_101120000804</v>
          </cell>
        </row>
        <row r="52">
          <cell r="A52" t="str">
            <v>1.2.2</v>
          </cell>
          <cell r="B52" t="str">
            <v>Реконструкция, модернизация, техническое перевооружение линий электропередачи, всего, в том числе:</v>
          </cell>
          <cell r="C52" t="str">
            <v>Г</v>
          </cell>
        </row>
        <row r="53">
          <cell r="A53" t="str">
            <v>1.2.2.1</v>
          </cell>
          <cell r="B53" t="str">
            <v>Реконструкция линий электропередачи, всего, в том числе:</v>
          </cell>
          <cell r="C53" t="str">
            <v>Г</v>
          </cell>
        </row>
        <row r="54">
          <cell r="A54" t="str">
            <v>1.2.2.2</v>
          </cell>
          <cell r="B54" t="str">
            <v>Модернизация, техническое перевооружение линий электропередачи, всего, в том числе:</v>
          </cell>
          <cell r="C54" t="str">
            <v>Г</v>
          </cell>
        </row>
        <row r="55">
          <cell r="A55" t="str">
            <v>1.2.2.2</v>
          </cell>
          <cell r="B55" t="str">
            <v>Модернизация электрических сетей 0,4 кВ, запитанных от трансформаторной подстанции  № 593, расположенной по ул. 1-я Шинная, 26 г, осуществляющих электроснабжение частных жилых домов по ул. 1-я Шинная, 26-38, ул. 2-я Шинная, 25-40, ул. 3-я Шинная, 25-42, ул. 4-я Шинная, 27-41, в следующем объеме:  замена провода марки А-25 протяженностью 1,084 км на самонесущий провод марки СИП 4 (4х50) протяженностью 1,084 км</v>
          </cell>
          <cell r="C55" t="str">
            <v>H_0000024554</v>
          </cell>
        </row>
        <row r="56">
          <cell r="A56" t="str">
            <v>1.2.2.2</v>
          </cell>
          <cell r="B56" t="str">
            <v>Модернизация электрических сетей 0,4 кВ, запитанных от комплектной трансформаторной подстанции  № 975 А, расположенной по ул. Свердловская, 197 г, осуществляющих электроснабжение частных жилых домов по ул. Экскурсантов, 5-31, ул. Туристская, 1-31, ул. Рощевая, 1-19, пер, Односторонний, 2-7, в следующем объеме: замена провода марки А-70 протяженностью 1,434 км на самонесущий провод  марки СИП 4 (4х70) протяженностью 1,434 км</v>
          </cell>
          <cell r="C56" t="str">
            <v>H_СТР09754</v>
          </cell>
        </row>
        <row r="57">
          <cell r="A57" t="str">
            <v>1.2.2.2</v>
          </cell>
          <cell r="B57" t="str">
            <v>Модернизация электрических сетей 0,4 кВ, запитанных от комплектной трансформаторной подстанции  № 980, расположенной по ул. 2-я Боровая, 69 г, осуществляющих электроснабжение частных жилых домов по ул. 2-я Боровая, 6-63, в следующем объеме: замена провода марки А-50 протяженностью 1,200 км на самонесущий провод марки СИП 4 (4х70) протяженностью 1,200 км</v>
          </cell>
          <cell r="C57" t="str">
            <v>H_СТР09758</v>
          </cell>
        </row>
        <row r="58">
          <cell r="A58" t="str">
            <v>1.2.2.2</v>
          </cell>
          <cell r="B58" t="str">
            <v>Замена кабельной линии 10 кВ марки ААБ (3х120) мм² протяженностью 0,770 км на кабель марки ААБл (3х185) мм² протяженностью 0,770 км от ТП-508, расположенной по ул. Армейская, 21 г, до ТП-51, расположенной по ул. Краснодарская, 44 г.</v>
          </cell>
          <cell r="C58" t="str">
            <v>H_ИНФ05163</v>
          </cell>
        </row>
        <row r="59">
          <cell r="A59" t="str">
            <v>1.2.2.2</v>
          </cell>
          <cell r="B59" t="str">
            <v>Замена кабельной линии 10 кВ марки ААШВ (3х95) мм² протяженностью 1,979 км на кабель марки ААШВ (3х185) мм² протяженностью 1,979 км от ТП-914, расположенной по ул. Мате Залки, 6 г, до ТП-10110, расположенной по ул. Рокоссовского, 18 д</v>
          </cell>
          <cell r="C59" t="str">
            <v>H_ИНФ07306</v>
          </cell>
        </row>
        <row r="60">
          <cell r="A60" t="str">
            <v>1.2.2.2</v>
          </cell>
          <cell r="B60" t="str">
            <v>Модернизация электрических сетей 0,4кВ протяженностью 1,288 км, запитанных от трансформаторной подстанции № 280, осуществляющих электроснабжение жилых домов по ул. Вавилова, 6-46 (четные), Побежимова, 2-48 (четные), 45, 47, на электрические сети протяженностью  2,350 км (включая ввода к жилым домам), в следующем объеме: а) замена провода марки А-25 на самонесущий провод марки СИП 4 (4х50);                                                                                                        б) замена провода марки А-35 на самонесущий провод марки СИП 4 (4х70); в) замена провода марки А-10 на самонесущий провод марки СИП 4 (4х16)</v>
          </cell>
          <cell r="C60" t="str">
            <v>H_ИНФ06443</v>
          </cell>
        </row>
        <row r="61">
          <cell r="A61" t="str">
            <v>1.2.2.2</v>
          </cell>
          <cell r="B61" t="str">
            <v xml:space="preserve">Договор на услуги по разработке проектной документации на мероприятия по модернизации  электрических сетей. </v>
          </cell>
          <cell r="C61" t="str">
            <v>H_00000001</v>
          </cell>
        </row>
        <row r="62">
          <cell r="A62" t="str">
            <v>1.2.2.2.</v>
          </cell>
          <cell r="B62" t="str">
            <v>Модернизация электрических сетей 0,4кВ протяженностью 1,435 км, запитанных от трансформаторной подстанции № 1А (134-8-2), осуществляющих электроснабжение жилых домов по ул. Ясная, на электрические сети протяженностью  3,27 км с перераспределением нагрузки, в следующем объеме: а) замена кабельных линий марки АВВГ (4х70) мм² на кабельные линии марки АВБШВ (4х240) мм²; б) замена проводов марки А-50, А-35, А-16 на самонесущие провода марки СИП 4 (4х95), СИП 4 (4х50), СИП 4 (4х35).</v>
          </cell>
          <cell r="C62" t="str">
            <v>H_ИНФ12181</v>
          </cell>
        </row>
        <row r="63">
          <cell r="A63" t="str">
            <v>1.2.3</v>
          </cell>
          <cell r="B63" t="str">
            <v>Развитие и модернизация учета электрической энергии (мощности), всего, в том числе:</v>
          </cell>
          <cell r="C63" t="str">
            <v>Г</v>
          </cell>
        </row>
        <row r="64">
          <cell r="A64" t="str">
            <v>1.2.3.1</v>
          </cell>
          <cell r="B64" t="str">
            <v>«Установка приборов учета, класс напряжения 0,22 (0,4) кВ, всего, в том числе:»</v>
          </cell>
          <cell r="C64" t="str">
            <v>Г</v>
          </cell>
        </row>
        <row r="65">
          <cell r="A65" t="str">
            <v>1.2.3.2</v>
          </cell>
          <cell r="B65" t="str">
            <v>«Установка приборов учета, класс напряжения 6 (10) кВ, всего, в том числе:»</v>
          </cell>
          <cell r="C65" t="str">
            <v>Г</v>
          </cell>
        </row>
        <row r="66">
          <cell r="A66" t="str">
            <v>1.2.3.3</v>
          </cell>
          <cell r="B66" t="str">
            <v>«Установка приборов учета, класс напряжения 35 кВ, всего, в том числе:»</v>
          </cell>
          <cell r="C66" t="str">
            <v>Г</v>
          </cell>
        </row>
        <row r="67">
          <cell r="A67" t="str">
            <v>1.2.3.4</v>
          </cell>
          <cell r="B67" t="str">
            <v>«Установка приборов учета, класс напряжения 110 кВ и выше, всего, в том числе:»</v>
          </cell>
          <cell r="C67" t="str">
            <v>Г</v>
          </cell>
        </row>
        <row r="68">
          <cell r="A68" t="str">
            <v>1.2.3.5</v>
          </cell>
          <cell r="B68" t="str">
            <v>«Включение приборов учета в систему сбора и передачи данных, класс напряжения 0,22 (0,4) кВ, всего, в том числе:»</v>
          </cell>
          <cell r="C68" t="str">
            <v>Г</v>
          </cell>
        </row>
        <row r="69">
          <cell r="A69" t="str">
            <v>1.2.3.6</v>
          </cell>
          <cell r="B69" t="str">
            <v>«Включение приборов учета в систему сбора и передачи данных, класс напряжения 6 (10) кВ, всего, в том числе:»</v>
          </cell>
          <cell r="C69" t="str">
            <v>Г</v>
          </cell>
        </row>
        <row r="70">
          <cell r="A70" t="str">
            <v>1.2.3.7</v>
          </cell>
          <cell r="B70" t="str">
            <v>«Включение приборов учета в систему сбора и передачи данных, класс напряжения 35 кВ, всего, в том числе:»</v>
          </cell>
          <cell r="C70" t="str">
            <v>Г</v>
          </cell>
        </row>
        <row r="71">
          <cell r="A71" t="str">
            <v>1.2.3.8</v>
          </cell>
          <cell r="B71" t="str">
            <v>«Включение приборов учета в систему сбора и передачи данных, класс напряжения 110 кВ и выше, всего, в том числе:»</v>
          </cell>
          <cell r="C71" t="str">
            <v>Г</v>
          </cell>
        </row>
        <row r="72">
          <cell r="A72" t="str">
            <v>1.2.4</v>
          </cell>
          <cell r="B72" t="str">
            <v>Реконструкция, модернизация, техническое перевооружение прочих объектов основных средств, всего, в том числе:</v>
          </cell>
          <cell r="C72" t="str">
            <v>Г</v>
          </cell>
        </row>
        <row r="73">
          <cell r="A73" t="str">
            <v>1.2.4.1</v>
          </cell>
          <cell r="B73" t="str">
            <v>Реконструкция прочих объектов основных средств, всего, в том числе:</v>
          </cell>
          <cell r="C73" t="str">
            <v>Г</v>
          </cell>
        </row>
        <row r="74">
          <cell r="A74" t="str">
            <v>1.2.4.2</v>
          </cell>
          <cell r="B74" t="str">
            <v>Модернизация, техническое перевооружение прочих объектов основных средств, всего, в том числе:</v>
          </cell>
          <cell r="C74" t="str">
            <v>Г</v>
          </cell>
        </row>
        <row r="75">
          <cell r="A75" t="str">
            <v>1.3</v>
          </cell>
          <cell r="B75" t="str">
            <v>Инвестиционные проекты, реализация которых обуславливается схемами и программами перспективного развития электроэнергетики, всего, в том числе:</v>
          </cell>
          <cell r="C75" t="str">
            <v>Г</v>
          </cell>
        </row>
        <row r="76">
          <cell r="A76" t="str">
            <v>1.3.1</v>
          </cell>
          <cell r="B76" t="str">
            <v>Инвестиционные проекты, предусмотренные схемой и программой развития Единой энергетической системы России, всего, в том числе:</v>
          </cell>
          <cell r="C76" t="str">
            <v>Г</v>
          </cell>
        </row>
        <row r="77">
          <cell r="A77" t="str">
            <v>1.3.2</v>
          </cell>
          <cell r="B77" t="str">
            <v>Инвестиционные проекты, предусмотренные схемой и программой развития субъекта Российской Федерации, всего, в том числе:</v>
          </cell>
          <cell r="C77" t="str">
            <v>Г</v>
          </cell>
        </row>
        <row r="78">
          <cell r="A78" t="str">
            <v>1.4</v>
          </cell>
          <cell r="B78" t="str">
            <v>Прочее новое строительство объектов электросетевого хозяйства, всего, в том числе:</v>
          </cell>
          <cell r="C78" t="str">
            <v>Г</v>
          </cell>
        </row>
        <row r="79">
          <cell r="A79" t="str">
            <v>1.5</v>
          </cell>
          <cell r="B79" t="str">
            <v>Покупка земельных участков для целей реализации инвестиционных проектов, всего, в том числе:</v>
          </cell>
          <cell r="C79" t="str">
            <v>Г</v>
          </cell>
        </row>
        <row r="80">
          <cell r="A80" t="str">
            <v>1.6</v>
          </cell>
          <cell r="B80" t="str">
            <v>Прочие инвестиционные проекты, всего, в том числе:</v>
          </cell>
          <cell r="C80" t="str">
            <v>Г</v>
          </cell>
        </row>
      </sheetData>
      <sheetData sheetId="17"/>
      <sheetData sheetId="18"/>
      <sheetData sheetId="19">
        <row r="10">
          <cell r="A10" t="str">
            <v>Год раскрытия информации:  год 2018</v>
          </cell>
        </row>
      </sheetData>
      <sheetData sheetId="20"/>
      <sheetData sheetId="21"/>
      <sheetData sheetId="22">
        <row r="5">
          <cell r="A5" t="str">
            <v>за III квартал 2018 года</v>
          </cell>
        </row>
      </sheetData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X102"/>
  <sheetViews>
    <sheetView tabSelected="1" view="pageBreakPreview" zoomScale="80" zoomScaleNormal="70" zoomScaleSheetLayoutView="80" workbookViewId="0">
      <selection activeCell="AA18" sqref="AA18"/>
    </sheetView>
  </sheetViews>
  <sheetFormatPr defaultRowHeight="15.75" x14ac:dyDescent="0.25"/>
  <cols>
    <col min="1" max="1" width="9.33203125" style="1" customWidth="1"/>
    <col min="2" max="2" width="34.6640625" style="1" customWidth="1"/>
    <col min="3" max="3" width="15" style="1" customWidth="1"/>
    <col min="4" max="4" width="8.88671875" style="1" customWidth="1"/>
    <col min="5" max="5" width="10.88671875" style="2" customWidth="1"/>
    <col min="6" max="6" width="5.5546875" style="2" customWidth="1"/>
    <col min="7" max="7" width="9.21875" style="2" bestFit="1" customWidth="1"/>
    <col min="8" max="9" width="5.5546875" style="2" customWidth="1"/>
    <col min="10" max="10" width="8.109375" style="2" customWidth="1"/>
    <col min="11" max="11" width="5.5546875" style="2" customWidth="1"/>
    <col min="12" max="12" width="9.21875" style="2" bestFit="1" customWidth="1"/>
    <col min="13" max="16" width="5.5546875" style="2" customWidth="1"/>
    <col min="17" max="17" width="9.21875" style="2" bestFit="1" customWidth="1"/>
    <col min="18" max="21" width="5.5546875" style="2" customWidth="1"/>
    <col min="22" max="22" width="9.21875" style="2" bestFit="1" customWidth="1"/>
    <col min="23" max="26" width="5.5546875" style="2" customWidth="1"/>
    <col min="27" max="27" width="9.21875" style="2" bestFit="1" customWidth="1"/>
    <col min="28" max="28" width="8.6640625" style="2" customWidth="1"/>
    <col min="29" max="29" width="5.5546875" style="2" customWidth="1"/>
    <col min="30" max="30" width="8.88671875" style="1" customWidth="1"/>
    <col min="31" max="32" width="5.5546875" style="1" customWidth="1"/>
    <col min="33" max="33" width="9.21875" style="1" bestFit="1" customWidth="1"/>
    <col min="34" max="37" width="5.5546875" style="1" customWidth="1"/>
    <col min="38" max="38" width="9.21875" style="1" bestFit="1" customWidth="1"/>
    <col min="39" max="42" width="5.5546875" style="1" customWidth="1"/>
    <col min="43" max="43" width="9.21875" style="1" bestFit="1" customWidth="1"/>
    <col min="44" max="47" width="5.5546875" style="1" customWidth="1"/>
    <col min="48" max="48" width="9.21875" style="1" bestFit="1" customWidth="1"/>
    <col min="49" max="52" width="5.5546875" style="1" customWidth="1"/>
    <col min="53" max="53" width="9.21875" style="1" bestFit="1" customWidth="1"/>
    <col min="54" max="55" width="5.5546875" style="1" customWidth="1"/>
    <col min="56" max="276" width="8.88671875" style="1"/>
    <col min="277" max="277" width="32.77734375" style="1" bestFit="1" customWidth="1"/>
    <col min="278" max="278" width="6.33203125" style="1" customWidth="1"/>
    <col min="279" max="279" width="5.33203125" style="1" customWidth="1"/>
    <col min="280" max="280" width="5.109375" style="1" customWidth="1"/>
    <col min="281" max="281" width="9.33203125" style="1" customWidth="1"/>
    <col min="282" max="282" width="6.6640625" style="1" customWidth="1"/>
    <col min="283" max="283" width="5.6640625" style="1" customWidth="1"/>
    <col min="284" max="284" width="5.77734375" style="1" customWidth="1"/>
    <col min="285" max="285" width="5.6640625" style="1" customWidth="1"/>
    <col min="286" max="286" width="7" style="1" customWidth="1"/>
    <col min="287" max="287" width="6.88671875" style="1" customWidth="1"/>
    <col min="288" max="291" width="5.77734375" style="1" customWidth="1"/>
    <col min="292" max="292" width="6.109375" style="1" customWidth="1"/>
    <col min="293" max="293" width="8.88671875" style="1"/>
    <col min="294" max="294" width="5.44140625" style="1" customWidth="1"/>
    <col min="295" max="295" width="6.6640625" style="1" customWidth="1"/>
    <col min="296" max="296" width="6.77734375" style="1" customWidth="1"/>
    <col min="297" max="297" width="6.88671875" style="1" customWidth="1"/>
    <col min="298" max="298" width="9" style="1" bestFit="1" customWidth="1"/>
    <col min="299" max="299" width="10.6640625" style="1" customWidth="1"/>
    <col min="300" max="300" width="9.109375" style="1" bestFit="1" customWidth="1"/>
    <col min="301" max="301" width="7.77734375" style="1" bestFit="1" customWidth="1"/>
    <col min="302" max="302" width="6.88671875" style="1" customWidth="1"/>
    <col min="303" max="303" width="8.109375" style="1" customWidth="1"/>
    <col min="304" max="304" width="8.77734375" style="1" customWidth="1"/>
    <col min="305" max="305" width="6.88671875" style="1" customWidth="1"/>
    <col min="306" max="306" width="8.33203125" style="1" customWidth="1"/>
    <col min="307" max="307" width="8.88671875" style="1"/>
    <col min="308" max="308" width="5.21875" style="1" customWidth="1"/>
    <col min="309" max="309" width="6.33203125" style="1" customWidth="1"/>
    <col min="310" max="310" width="7.21875" style="1" customWidth="1"/>
    <col min="311" max="311" width="9.109375" style="1" customWidth="1"/>
    <col min="312" max="532" width="8.88671875" style="1"/>
    <col min="533" max="533" width="32.77734375" style="1" bestFit="1" customWidth="1"/>
    <col min="534" max="534" width="6.33203125" style="1" customWidth="1"/>
    <col min="535" max="535" width="5.33203125" style="1" customWidth="1"/>
    <col min="536" max="536" width="5.109375" style="1" customWidth="1"/>
    <col min="537" max="537" width="9.33203125" style="1" customWidth="1"/>
    <col min="538" max="538" width="6.6640625" style="1" customWidth="1"/>
    <col min="539" max="539" width="5.6640625" style="1" customWidth="1"/>
    <col min="540" max="540" width="5.77734375" style="1" customWidth="1"/>
    <col min="541" max="541" width="5.6640625" style="1" customWidth="1"/>
    <col min="542" max="542" width="7" style="1" customWidth="1"/>
    <col min="543" max="543" width="6.88671875" style="1" customWidth="1"/>
    <col min="544" max="547" width="5.77734375" style="1" customWidth="1"/>
    <col min="548" max="548" width="6.109375" style="1" customWidth="1"/>
    <col min="549" max="549" width="8.88671875" style="1"/>
    <col min="550" max="550" width="5.44140625" style="1" customWidth="1"/>
    <col min="551" max="551" width="6.6640625" style="1" customWidth="1"/>
    <col min="552" max="552" width="6.77734375" style="1" customWidth="1"/>
    <col min="553" max="553" width="6.88671875" style="1" customWidth="1"/>
    <col min="554" max="554" width="9" style="1" bestFit="1" customWidth="1"/>
    <col min="555" max="555" width="10.6640625" style="1" customWidth="1"/>
    <col min="556" max="556" width="9.109375" style="1" bestFit="1" customWidth="1"/>
    <col min="557" max="557" width="7.77734375" style="1" bestFit="1" customWidth="1"/>
    <col min="558" max="558" width="6.88671875" style="1" customWidth="1"/>
    <col min="559" max="559" width="8.109375" style="1" customWidth="1"/>
    <col min="560" max="560" width="8.77734375" style="1" customWidth="1"/>
    <col min="561" max="561" width="6.88671875" style="1" customWidth="1"/>
    <col min="562" max="562" width="8.33203125" style="1" customWidth="1"/>
    <col min="563" max="563" width="8.88671875" style="1"/>
    <col min="564" max="564" width="5.21875" style="1" customWidth="1"/>
    <col min="565" max="565" width="6.33203125" style="1" customWidth="1"/>
    <col min="566" max="566" width="7.21875" style="1" customWidth="1"/>
    <col min="567" max="567" width="9.109375" style="1" customWidth="1"/>
    <col min="568" max="788" width="8.88671875" style="1"/>
    <col min="789" max="789" width="32.77734375" style="1" bestFit="1" customWidth="1"/>
    <col min="790" max="790" width="6.33203125" style="1" customWidth="1"/>
    <col min="791" max="791" width="5.33203125" style="1" customWidth="1"/>
    <col min="792" max="792" width="5.109375" style="1" customWidth="1"/>
    <col min="793" max="793" width="9.33203125" style="1" customWidth="1"/>
    <col min="794" max="794" width="6.6640625" style="1" customWidth="1"/>
    <col min="795" max="795" width="5.6640625" style="1" customWidth="1"/>
    <col min="796" max="796" width="5.77734375" style="1" customWidth="1"/>
    <col min="797" max="797" width="5.6640625" style="1" customWidth="1"/>
    <col min="798" max="798" width="7" style="1" customWidth="1"/>
    <col min="799" max="799" width="6.88671875" style="1" customWidth="1"/>
    <col min="800" max="803" width="5.77734375" style="1" customWidth="1"/>
    <col min="804" max="804" width="6.109375" style="1" customWidth="1"/>
    <col min="805" max="805" width="8.88671875" style="1"/>
    <col min="806" max="806" width="5.44140625" style="1" customWidth="1"/>
    <col min="807" max="807" width="6.6640625" style="1" customWidth="1"/>
    <col min="808" max="808" width="6.77734375" style="1" customWidth="1"/>
    <col min="809" max="809" width="6.88671875" style="1" customWidth="1"/>
    <col min="810" max="810" width="9" style="1" bestFit="1" customWidth="1"/>
    <col min="811" max="811" width="10.6640625" style="1" customWidth="1"/>
    <col min="812" max="812" width="9.109375" style="1" bestFit="1" customWidth="1"/>
    <col min="813" max="813" width="7.77734375" style="1" bestFit="1" customWidth="1"/>
    <col min="814" max="814" width="6.88671875" style="1" customWidth="1"/>
    <col min="815" max="815" width="8.109375" style="1" customWidth="1"/>
    <col min="816" max="816" width="8.77734375" style="1" customWidth="1"/>
    <col min="817" max="817" width="6.88671875" style="1" customWidth="1"/>
    <col min="818" max="818" width="8.33203125" style="1" customWidth="1"/>
    <col min="819" max="819" width="8.88671875" style="1"/>
    <col min="820" max="820" width="5.21875" style="1" customWidth="1"/>
    <col min="821" max="821" width="6.33203125" style="1" customWidth="1"/>
    <col min="822" max="822" width="7.21875" style="1" customWidth="1"/>
    <col min="823" max="823" width="9.109375" style="1" customWidth="1"/>
    <col min="824" max="1044" width="8.88671875" style="1"/>
    <col min="1045" max="1045" width="32.77734375" style="1" bestFit="1" customWidth="1"/>
    <col min="1046" max="1046" width="6.33203125" style="1" customWidth="1"/>
    <col min="1047" max="1047" width="5.33203125" style="1" customWidth="1"/>
    <col min="1048" max="1048" width="5.109375" style="1" customWidth="1"/>
    <col min="1049" max="1049" width="9.33203125" style="1" customWidth="1"/>
    <col min="1050" max="1050" width="6.6640625" style="1" customWidth="1"/>
    <col min="1051" max="1051" width="5.6640625" style="1" customWidth="1"/>
    <col min="1052" max="1052" width="5.77734375" style="1" customWidth="1"/>
    <col min="1053" max="1053" width="5.6640625" style="1" customWidth="1"/>
    <col min="1054" max="1054" width="7" style="1" customWidth="1"/>
    <col min="1055" max="1055" width="6.88671875" style="1" customWidth="1"/>
    <col min="1056" max="1059" width="5.77734375" style="1" customWidth="1"/>
    <col min="1060" max="1060" width="6.109375" style="1" customWidth="1"/>
    <col min="1061" max="1061" width="8.88671875" style="1"/>
    <col min="1062" max="1062" width="5.44140625" style="1" customWidth="1"/>
    <col min="1063" max="1063" width="6.6640625" style="1" customWidth="1"/>
    <col min="1064" max="1064" width="6.77734375" style="1" customWidth="1"/>
    <col min="1065" max="1065" width="6.88671875" style="1" customWidth="1"/>
    <col min="1066" max="1066" width="9" style="1" bestFit="1" customWidth="1"/>
    <col min="1067" max="1067" width="10.6640625" style="1" customWidth="1"/>
    <col min="1068" max="1068" width="9.109375" style="1" bestFit="1" customWidth="1"/>
    <col min="1069" max="1069" width="7.77734375" style="1" bestFit="1" customWidth="1"/>
    <col min="1070" max="1070" width="6.88671875" style="1" customWidth="1"/>
    <col min="1071" max="1071" width="8.109375" style="1" customWidth="1"/>
    <col min="1072" max="1072" width="8.77734375" style="1" customWidth="1"/>
    <col min="1073" max="1073" width="6.88671875" style="1" customWidth="1"/>
    <col min="1074" max="1074" width="8.33203125" style="1" customWidth="1"/>
    <col min="1075" max="1075" width="8.88671875" style="1"/>
    <col min="1076" max="1076" width="5.21875" style="1" customWidth="1"/>
    <col min="1077" max="1077" width="6.33203125" style="1" customWidth="1"/>
    <col min="1078" max="1078" width="7.21875" style="1" customWidth="1"/>
    <col min="1079" max="1079" width="9.109375" style="1" customWidth="1"/>
    <col min="1080" max="1300" width="8.88671875" style="1"/>
    <col min="1301" max="1301" width="32.77734375" style="1" bestFit="1" customWidth="1"/>
    <col min="1302" max="1302" width="6.33203125" style="1" customWidth="1"/>
    <col min="1303" max="1303" width="5.33203125" style="1" customWidth="1"/>
    <col min="1304" max="1304" width="5.109375" style="1" customWidth="1"/>
    <col min="1305" max="1305" width="9.33203125" style="1" customWidth="1"/>
    <col min="1306" max="1306" width="6.6640625" style="1" customWidth="1"/>
    <col min="1307" max="1307" width="5.6640625" style="1" customWidth="1"/>
    <col min="1308" max="1308" width="5.77734375" style="1" customWidth="1"/>
    <col min="1309" max="1309" width="5.6640625" style="1" customWidth="1"/>
    <col min="1310" max="1310" width="7" style="1" customWidth="1"/>
    <col min="1311" max="1311" width="6.88671875" style="1" customWidth="1"/>
    <col min="1312" max="1315" width="5.77734375" style="1" customWidth="1"/>
    <col min="1316" max="1316" width="6.109375" style="1" customWidth="1"/>
    <col min="1317" max="1317" width="8.88671875" style="1"/>
    <col min="1318" max="1318" width="5.44140625" style="1" customWidth="1"/>
    <col min="1319" max="1319" width="6.6640625" style="1" customWidth="1"/>
    <col min="1320" max="1320" width="6.77734375" style="1" customWidth="1"/>
    <col min="1321" max="1321" width="6.88671875" style="1" customWidth="1"/>
    <col min="1322" max="1322" width="9" style="1" bestFit="1" customWidth="1"/>
    <col min="1323" max="1323" width="10.6640625" style="1" customWidth="1"/>
    <col min="1324" max="1324" width="9.109375" style="1" bestFit="1" customWidth="1"/>
    <col min="1325" max="1325" width="7.77734375" style="1" bestFit="1" customWidth="1"/>
    <col min="1326" max="1326" width="6.88671875" style="1" customWidth="1"/>
    <col min="1327" max="1327" width="8.109375" style="1" customWidth="1"/>
    <col min="1328" max="1328" width="8.77734375" style="1" customWidth="1"/>
    <col min="1329" max="1329" width="6.88671875" style="1" customWidth="1"/>
    <col min="1330" max="1330" width="8.33203125" style="1" customWidth="1"/>
    <col min="1331" max="1331" width="8.88671875" style="1"/>
    <col min="1332" max="1332" width="5.21875" style="1" customWidth="1"/>
    <col min="1333" max="1333" width="6.33203125" style="1" customWidth="1"/>
    <col min="1334" max="1334" width="7.21875" style="1" customWidth="1"/>
    <col min="1335" max="1335" width="9.109375" style="1" customWidth="1"/>
    <col min="1336" max="1556" width="8.88671875" style="1"/>
    <col min="1557" max="1557" width="32.77734375" style="1" bestFit="1" customWidth="1"/>
    <col min="1558" max="1558" width="6.33203125" style="1" customWidth="1"/>
    <col min="1559" max="1559" width="5.33203125" style="1" customWidth="1"/>
    <col min="1560" max="1560" width="5.109375" style="1" customWidth="1"/>
    <col min="1561" max="1561" width="9.33203125" style="1" customWidth="1"/>
    <col min="1562" max="1562" width="6.6640625" style="1" customWidth="1"/>
    <col min="1563" max="1563" width="5.6640625" style="1" customWidth="1"/>
    <col min="1564" max="1564" width="5.77734375" style="1" customWidth="1"/>
    <col min="1565" max="1565" width="5.6640625" style="1" customWidth="1"/>
    <col min="1566" max="1566" width="7" style="1" customWidth="1"/>
    <col min="1567" max="1567" width="6.88671875" style="1" customWidth="1"/>
    <col min="1568" max="1571" width="5.77734375" style="1" customWidth="1"/>
    <col min="1572" max="1572" width="6.109375" style="1" customWidth="1"/>
    <col min="1573" max="1573" width="8.88671875" style="1"/>
    <col min="1574" max="1574" width="5.44140625" style="1" customWidth="1"/>
    <col min="1575" max="1575" width="6.6640625" style="1" customWidth="1"/>
    <col min="1576" max="1576" width="6.77734375" style="1" customWidth="1"/>
    <col min="1577" max="1577" width="6.88671875" style="1" customWidth="1"/>
    <col min="1578" max="1578" width="9" style="1" bestFit="1" customWidth="1"/>
    <col min="1579" max="1579" width="10.6640625" style="1" customWidth="1"/>
    <col min="1580" max="1580" width="9.109375" style="1" bestFit="1" customWidth="1"/>
    <col min="1581" max="1581" width="7.77734375" style="1" bestFit="1" customWidth="1"/>
    <col min="1582" max="1582" width="6.88671875" style="1" customWidth="1"/>
    <col min="1583" max="1583" width="8.109375" style="1" customWidth="1"/>
    <col min="1584" max="1584" width="8.77734375" style="1" customWidth="1"/>
    <col min="1585" max="1585" width="6.88671875" style="1" customWidth="1"/>
    <col min="1586" max="1586" width="8.33203125" style="1" customWidth="1"/>
    <col min="1587" max="1587" width="8.88671875" style="1"/>
    <col min="1588" max="1588" width="5.21875" style="1" customWidth="1"/>
    <col min="1589" max="1589" width="6.33203125" style="1" customWidth="1"/>
    <col min="1590" max="1590" width="7.21875" style="1" customWidth="1"/>
    <col min="1591" max="1591" width="9.109375" style="1" customWidth="1"/>
    <col min="1592" max="1812" width="8.88671875" style="1"/>
    <col min="1813" max="1813" width="32.77734375" style="1" bestFit="1" customWidth="1"/>
    <col min="1814" max="1814" width="6.33203125" style="1" customWidth="1"/>
    <col min="1815" max="1815" width="5.33203125" style="1" customWidth="1"/>
    <col min="1816" max="1816" width="5.109375" style="1" customWidth="1"/>
    <col min="1817" max="1817" width="9.33203125" style="1" customWidth="1"/>
    <col min="1818" max="1818" width="6.6640625" style="1" customWidth="1"/>
    <col min="1819" max="1819" width="5.6640625" style="1" customWidth="1"/>
    <col min="1820" max="1820" width="5.77734375" style="1" customWidth="1"/>
    <col min="1821" max="1821" width="5.6640625" style="1" customWidth="1"/>
    <col min="1822" max="1822" width="7" style="1" customWidth="1"/>
    <col min="1823" max="1823" width="6.88671875" style="1" customWidth="1"/>
    <col min="1824" max="1827" width="5.77734375" style="1" customWidth="1"/>
    <col min="1828" max="1828" width="6.109375" style="1" customWidth="1"/>
    <col min="1829" max="1829" width="8.88671875" style="1"/>
    <col min="1830" max="1830" width="5.44140625" style="1" customWidth="1"/>
    <col min="1831" max="1831" width="6.6640625" style="1" customWidth="1"/>
    <col min="1832" max="1832" width="6.77734375" style="1" customWidth="1"/>
    <col min="1833" max="1833" width="6.88671875" style="1" customWidth="1"/>
    <col min="1834" max="1834" width="9" style="1" bestFit="1" customWidth="1"/>
    <col min="1835" max="1835" width="10.6640625" style="1" customWidth="1"/>
    <col min="1836" max="1836" width="9.109375" style="1" bestFit="1" customWidth="1"/>
    <col min="1837" max="1837" width="7.77734375" style="1" bestFit="1" customWidth="1"/>
    <col min="1838" max="1838" width="6.88671875" style="1" customWidth="1"/>
    <col min="1839" max="1839" width="8.109375" style="1" customWidth="1"/>
    <col min="1840" max="1840" width="8.77734375" style="1" customWidth="1"/>
    <col min="1841" max="1841" width="6.88671875" style="1" customWidth="1"/>
    <col min="1842" max="1842" width="8.33203125" style="1" customWidth="1"/>
    <col min="1843" max="1843" width="8.88671875" style="1"/>
    <col min="1844" max="1844" width="5.21875" style="1" customWidth="1"/>
    <col min="1845" max="1845" width="6.33203125" style="1" customWidth="1"/>
    <col min="1846" max="1846" width="7.21875" style="1" customWidth="1"/>
    <col min="1847" max="1847" width="9.109375" style="1" customWidth="1"/>
    <col min="1848" max="2068" width="8.88671875" style="1"/>
    <col min="2069" max="2069" width="32.77734375" style="1" bestFit="1" customWidth="1"/>
    <col min="2070" max="2070" width="6.33203125" style="1" customWidth="1"/>
    <col min="2071" max="2071" width="5.33203125" style="1" customWidth="1"/>
    <col min="2072" max="2072" width="5.109375" style="1" customWidth="1"/>
    <col min="2073" max="2073" width="9.33203125" style="1" customWidth="1"/>
    <col min="2074" max="2074" width="6.6640625" style="1" customWidth="1"/>
    <col min="2075" max="2075" width="5.6640625" style="1" customWidth="1"/>
    <col min="2076" max="2076" width="5.77734375" style="1" customWidth="1"/>
    <col min="2077" max="2077" width="5.6640625" style="1" customWidth="1"/>
    <col min="2078" max="2078" width="7" style="1" customWidth="1"/>
    <col min="2079" max="2079" width="6.88671875" style="1" customWidth="1"/>
    <col min="2080" max="2083" width="5.77734375" style="1" customWidth="1"/>
    <col min="2084" max="2084" width="6.109375" style="1" customWidth="1"/>
    <col min="2085" max="2085" width="8.88671875" style="1"/>
    <col min="2086" max="2086" width="5.44140625" style="1" customWidth="1"/>
    <col min="2087" max="2087" width="6.6640625" style="1" customWidth="1"/>
    <col min="2088" max="2088" width="6.77734375" style="1" customWidth="1"/>
    <col min="2089" max="2089" width="6.88671875" style="1" customWidth="1"/>
    <col min="2090" max="2090" width="9" style="1" bestFit="1" customWidth="1"/>
    <col min="2091" max="2091" width="10.6640625" style="1" customWidth="1"/>
    <col min="2092" max="2092" width="9.109375" style="1" bestFit="1" customWidth="1"/>
    <col min="2093" max="2093" width="7.77734375" style="1" bestFit="1" customWidth="1"/>
    <col min="2094" max="2094" width="6.88671875" style="1" customWidth="1"/>
    <col min="2095" max="2095" width="8.109375" style="1" customWidth="1"/>
    <col min="2096" max="2096" width="8.77734375" style="1" customWidth="1"/>
    <col min="2097" max="2097" width="6.88671875" style="1" customWidth="1"/>
    <col min="2098" max="2098" width="8.33203125" style="1" customWidth="1"/>
    <col min="2099" max="2099" width="8.88671875" style="1"/>
    <col min="2100" max="2100" width="5.21875" style="1" customWidth="1"/>
    <col min="2101" max="2101" width="6.33203125" style="1" customWidth="1"/>
    <col min="2102" max="2102" width="7.21875" style="1" customWidth="1"/>
    <col min="2103" max="2103" width="9.109375" style="1" customWidth="1"/>
    <col min="2104" max="2324" width="8.88671875" style="1"/>
    <col min="2325" max="2325" width="32.77734375" style="1" bestFit="1" customWidth="1"/>
    <col min="2326" max="2326" width="6.33203125" style="1" customWidth="1"/>
    <col min="2327" max="2327" width="5.33203125" style="1" customWidth="1"/>
    <col min="2328" max="2328" width="5.109375" style="1" customWidth="1"/>
    <col min="2329" max="2329" width="9.33203125" style="1" customWidth="1"/>
    <col min="2330" max="2330" width="6.6640625" style="1" customWidth="1"/>
    <col min="2331" max="2331" width="5.6640625" style="1" customWidth="1"/>
    <col min="2332" max="2332" width="5.77734375" style="1" customWidth="1"/>
    <col min="2333" max="2333" width="5.6640625" style="1" customWidth="1"/>
    <col min="2334" max="2334" width="7" style="1" customWidth="1"/>
    <col min="2335" max="2335" width="6.88671875" style="1" customWidth="1"/>
    <col min="2336" max="2339" width="5.77734375" style="1" customWidth="1"/>
    <col min="2340" max="2340" width="6.109375" style="1" customWidth="1"/>
    <col min="2341" max="2341" width="8.88671875" style="1"/>
    <col min="2342" max="2342" width="5.44140625" style="1" customWidth="1"/>
    <col min="2343" max="2343" width="6.6640625" style="1" customWidth="1"/>
    <col min="2344" max="2344" width="6.77734375" style="1" customWidth="1"/>
    <col min="2345" max="2345" width="6.88671875" style="1" customWidth="1"/>
    <col min="2346" max="2346" width="9" style="1" bestFit="1" customWidth="1"/>
    <col min="2347" max="2347" width="10.6640625" style="1" customWidth="1"/>
    <col min="2348" max="2348" width="9.109375" style="1" bestFit="1" customWidth="1"/>
    <col min="2349" max="2349" width="7.77734375" style="1" bestFit="1" customWidth="1"/>
    <col min="2350" max="2350" width="6.88671875" style="1" customWidth="1"/>
    <col min="2351" max="2351" width="8.109375" style="1" customWidth="1"/>
    <col min="2352" max="2352" width="8.77734375" style="1" customWidth="1"/>
    <col min="2353" max="2353" width="6.88671875" style="1" customWidth="1"/>
    <col min="2354" max="2354" width="8.33203125" style="1" customWidth="1"/>
    <col min="2355" max="2355" width="8.88671875" style="1"/>
    <col min="2356" max="2356" width="5.21875" style="1" customWidth="1"/>
    <col min="2357" max="2357" width="6.33203125" style="1" customWidth="1"/>
    <col min="2358" max="2358" width="7.21875" style="1" customWidth="1"/>
    <col min="2359" max="2359" width="9.109375" style="1" customWidth="1"/>
    <col min="2360" max="2580" width="8.88671875" style="1"/>
    <col min="2581" max="2581" width="32.77734375" style="1" bestFit="1" customWidth="1"/>
    <col min="2582" max="2582" width="6.33203125" style="1" customWidth="1"/>
    <col min="2583" max="2583" width="5.33203125" style="1" customWidth="1"/>
    <col min="2584" max="2584" width="5.109375" style="1" customWidth="1"/>
    <col min="2585" max="2585" width="9.33203125" style="1" customWidth="1"/>
    <col min="2586" max="2586" width="6.6640625" style="1" customWidth="1"/>
    <col min="2587" max="2587" width="5.6640625" style="1" customWidth="1"/>
    <col min="2588" max="2588" width="5.77734375" style="1" customWidth="1"/>
    <col min="2589" max="2589" width="5.6640625" style="1" customWidth="1"/>
    <col min="2590" max="2590" width="7" style="1" customWidth="1"/>
    <col min="2591" max="2591" width="6.88671875" style="1" customWidth="1"/>
    <col min="2592" max="2595" width="5.77734375" style="1" customWidth="1"/>
    <col min="2596" max="2596" width="6.109375" style="1" customWidth="1"/>
    <col min="2597" max="2597" width="8.88671875" style="1"/>
    <col min="2598" max="2598" width="5.44140625" style="1" customWidth="1"/>
    <col min="2599" max="2599" width="6.6640625" style="1" customWidth="1"/>
    <col min="2600" max="2600" width="6.77734375" style="1" customWidth="1"/>
    <col min="2601" max="2601" width="6.88671875" style="1" customWidth="1"/>
    <col min="2602" max="2602" width="9" style="1" bestFit="1" customWidth="1"/>
    <col min="2603" max="2603" width="10.6640625" style="1" customWidth="1"/>
    <col min="2604" max="2604" width="9.109375" style="1" bestFit="1" customWidth="1"/>
    <col min="2605" max="2605" width="7.77734375" style="1" bestFit="1" customWidth="1"/>
    <col min="2606" max="2606" width="6.88671875" style="1" customWidth="1"/>
    <col min="2607" max="2607" width="8.109375" style="1" customWidth="1"/>
    <col min="2608" max="2608" width="8.77734375" style="1" customWidth="1"/>
    <col min="2609" max="2609" width="6.88671875" style="1" customWidth="1"/>
    <col min="2610" max="2610" width="8.33203125" style="1" customWidth="1"/>
    <col min="2611" max="2611" width="8.88671875" style="1"/>
    <col min="2612" max="2612" width="5.21875" style="1" customWidth="1"/>
    <col min="2613" max="2613" width="6.33203125" style="1" customWidth="1"/>
    <col min="2614" max="2614" width="7.21875" style="1" customWidth="1"/>
    <col min="2615" max="2615" width="9.109375" style="1" customWidth="1"/>
    <col min="2616" max="2836" width="8.88671875" style="1"/>
    <col min="2837" max="2837" width="32.77734375" style="1" bestFit="1" customWidth="1"/>
    <col min="2838" max="2838" width="6.33203125" style="1" customWidth="1"/>
    <col min="2839" max="2839" width="5.33203125" style="1" customWidth="1"/>
    <col min="2840" max="2840" width="5.109375" style="1" customWidth="1"/>
    <col min="2841" max="2841" width="9.33203125" style="1" customWidth="1"/>
    <col min="2842" max="2842" width="6.6640625" style="1" customWidth="1"/>
    <col min="2843" max="2843" width="5.6640625" style="1" customWidth="1"/>
    <col min="2844" max="2844" width="5.77734375" style="1" customWidth="1"/>
    <col min="2845" max="2845" width="5.6640625" style="1" customWidth="1"/>
    <col min="2846" max="2846" width="7" style="1" customWidth="1"/>
    <col min="2847" max="2847" width="6.88671875" style="1" customWidth="1"/>
    <col min="2848" max="2851" width="5.77734375" style="1" customWidth="1"/>
    <col min="2852" max="2852" width="6.109375" style="1" customWidth="1"/>
    <col min="2853" max="2853" width="8.88671875" style="1"/>
    <col min="2854" max="2854" width="5.44140625" style="1" customWidth="1"/>
    <col min="2855" max="2855" width="6.6640625" style="1" customWidth="1"/>
    <col min="2856" max="2856" width="6.77734375" style="1" customWidth="1"/>
    <col min="2857" max="2857" width="6.88671875" style="1" customWidth="1"/>
    <col min="2858" max="2858" width="9" style="1" bestFit="1" customWidth="1"/>
    <col min="2859" max="2859" width="10.6640625" style="1" customWidth="1"/>
    <col min="2860" max="2860" width="9.109375" style="1" bestFit="1" customWidth="1"/>
    <col min="2861" max="2861" width="7.77734375" style="1" bestFit="1" customWidth="1"/>
    <col min="2862" max="2862" width="6.88671875" style="1" customWidth="1"/>
    <col min="2863" max="2863" width="8.109375" style="1" customWidth="1"/>
    <col min="2864" max="2864" width="8.77734375" style="1" customWidth="1"/>
    <col min="2865" max="2865" width="6.88671875" style="1" customWidth="1"/>
    <col min="2866" max="2866" width="8.33203125" style="1" customWidth="1"/>
    <col min="2867" max="2867" width="8.88671875" style="1"/>
    <col min="2868" max="2868" width="5.21875" style="1" customWidth="1"/>
    <col min="2869" max="2869" width="6.33203125" style="1" customWidth="1"/>
    <col min="2870" max="2870" width="7.21875" style="1" customWidth="1"/>
    <col min="2871" max="2871" width="9.109375" style="1" customWidth="1"/>
    <col min="2872" max="3092" width="8.88671875" style="1"/>
    <col min="3093" max="3093" width="32.77734375" style="1" bestFit="1" customWidth="1"/>
    <col min="3094" max="3094" width="6.33203125" style="1" customWidth="1"/>
    <col min="3095" max="3095" width="5.33203125" style="1" customWidth="1"/>
    <col min="3096" max="3096" width="5.109375" style="1" customWidth="1"/>
    <col min="3097" max="3097" width="9.33203125" style="1" customWidth="1"/>
    <col min="3098" max="3098" width="6.6640625" style="1" customWidth="1"/>
    <col min="3099" max="3099" width="5.6640625" style="1" customWidth="1"/>
    <col min="3100" max="3100" width="5.77734375" style="1" customWidth="1"/>
    <col min="3101" max="3101" width="5.6640625" style="1" customWidth="1"/>
    <col min="3102" max="3102" width="7" style="1" customWidth="1"/>
    <col min="3103" max="3103" width="6.88671875" style="1" customWidth="1"/>
    <col min="3104" max="3107" width="5.77734375" style="1" customWidth="1"/>
    <col min="3108" max="3108" width="6.109375" style="1" customWidth="1"/>
    <col min="3109" max="3109" width="8.88671875" style="1"/>
    <col min="3110" max="3110" width="5.44140625" style="1" customWidth="1"/>
    <col min="3111" max="3111" width="6.6640625" style="1" customWidth="1"/>
    <col min="3112" max="3112" width="6.77734375" style="1" customWidth="1"/>
    <col min="3113" max="3113" width="6.88671875" style="1" customWidth="1"/>
    <col min="3114" max="3114" width="9" style="1" bestFit="1" customWidth="1"/>
    <col min="3115" max="3115" width="10.6640625" style="1" customWidth="1"/>
    <col min="3116" max="3116" width="9.109375" style="1" bestFit="1" customWidth="1"/>
    <col min="3117" max="3117" width="7.77734375" style="1" bestFit="1" customWidth="1"/>
    <col min="3118" max="3118" width="6.88671875" style="1" customWidth="1"/>
    <col min="3119" max="3119" width="8.109375" style="1" customWidth="1"/>
    <col min="3120" max="3120" width="8.77734375" style="1" customWidth="1"/>
    <col min="3121" max="3121" width="6.88671875" style="1" customWidth="1"/>
    <col min="3122" max="3122" width="8.33203125" style="1" customWidth="1"/>
    <col min="3123" max="3123" width="8.88671875" style="1"/>
    <col min="3124" max="3124" width="5.21875" style="1" customWidth="1"/>
    <col min="3125" max="3125" width="6.33203125" style="1" customWidth="1"/>
    <col min="3126" max="3126" width="7.21875" style="1" customWidth="1"/>
    <col min="3127" max="3127" width="9.109375" style="1" customWidth="1"/>
    <col min="3128" max="3348" width="8.88671875" style="1"/>
    <col min="3349" max="3349" width="32.77734375" style="1" bestFit="1" customWidth="1"/>
    <col min="3350" max="3350" width="6.33203125" style="1" customWidth="1"/>
    <col min="3351" max="3351" width="5.33203125" style="1" customWidth="1"/>
    <col min="3352" max="3352" width="5.109375" style="1" customWidth="1"/>
    <col min="3353" max="3353" width="9.33203125" style="1" customWidth="1"/>
    <col min="3354" max="3354" width="6.6640625" style="1" customWidth="1"/>
    <col min="3355" max="3355" width="5.6640625" style="1" customWidth="1"/>
    <col min="3356" max="3356" width="5.77734375" style="1" customWidth="1"/>
    <col min="3357" max="3357" width="5.6640625" style="1" customWidth="1"/>
    <col min="3358" max="3358" width="7" style="1" customWidth="1"/>
    <col min="3359" max="3359" width="6.88671875" style="1" customWidth="1"/>
    <col min="3360" max="3363" width="5.77734375" style="1" customWidth="1"/>
    <col min="3364" max="3364" width="6.109375" style="1" customWidth="1"/>
    <col min="3365" max="3365" width="8.88671875" style="1"/>
    <col min="3366" max="3366" width="5.44140625" style="1" customWidth="1"/>
    <col min="3367" max="3367" width="6.6640625" style="1" customWidth="1"/>
    <col min="3368" max="3368" width="6.77734375" style="1" customWidth="1"/>
    <col min="3369" max="3369" width="6.88671875" style="1" customWidth="1"/>
    <col min="3370" max="3370" width="9" style="1" bestFit="1" customWidth="1"/>
    <col min="3371" max="3371" width="10.6640625" style="1" customWidth="1"/>
    <col min="3372" max="3372" width="9.109375" style="1" bestFit="1" customWidth="1"/>
    <col min="3373" max="3373" width="7.77734375" style="1" bestFit="1" customWidth="1"/>
    <col min="3374" max="3374" width="6.88671875" style="1" customWidth="1"/>
    <col min="3375" max="3375" width="8.109375" style="1" customWidth="1"/>
    <col min="3376" max="3376" width="8.77734375" style="1" customWidth="1"/>
    <col min="3377" max="3377" width="6.88671875" style="1" customWidth="1"/>
    <col min="3378" max="3378" width="8.33203125" style="1" customWidth="1"/>
    <col min="3379" max="3379" width="8.88671875" style="1"/>
    <col min="3380" max="3380" width="5.21875" style="1" customWidth="1"/>
    <col min="3381" max="3381" width="6.33203125" style="1" customWidth="1"/>
    <col min="3382" max="3382" width="7.21875" style="1" customWidth="1"/>
    <col min="3383" max="3383" width="9.109375" style="1" customWidth="1"/>
    <col min="3384" max="3604" width="8.88671875" style="1"/>
    <col min="3605" max="3605" width="32.77734375" style="1" bestFit="1" customWidth="1"/>
    <col min="3606" max="3606" width="6.33203125" style="1" customWidth="1"/>
    <col min="3607" max="3607" width="5.33203125" style="1" customWidth="1"/>
    <col min="3608" max="3608" width="5.109375" style="1" customWidth="1"/>
    <col min="3609" max="3609" width="9.33203125" style="1" customWidth="1"/>
    <col min="3610" max="3610" width="6.6640625" style="1" customWidth="1"/>
    <col min="3611" max="3611" width="5.6640625" style="1" customWidth="1"/>
    <col min="3612" max="3612" width="5.77734375" style="1" customWidth="1"/>
    <col min="3613" max="3613" width="5.6640625" style="1" customWidth="1"/>
    <col min="3614" max="3614" width="7" style="1" customWidth="1"/>
    <col min="3615" max="3615" width="6.88671875" style="1" customWidth="1"/>
    <col min="3616" max="3619" width="5.77734375" style="1" customWidth="1"/>
    <col min="3620" max="3620" width="6.109375" style="1" customWidth="1"/>
    <col min="3621" max="3621" width="8.88671875" style="1"/>
    <col min="3622" max="3622" width="5.44140625" style="1" customWidth="1"/>
    <col min="3623" max="3623" width="6.6640625" style="1" customWidth="1"/>
    <col min="3624" max="3624" width="6.77734375" style="1" customWidth="1"/>
    <col min="3625" max="3625" width="6.88671875" style="1" customWidth="1"/>
    <col min="3626" max="3626" width="9" style="1" bestFit="1" customWidth="1"/>
    <col min="3627" max="3627" width="10.6640625" style="1" customWidth="1"/>
    <col min="3628" max="3628" width="9.109375" style="1" bestFit="1" customWidth="1"/>
    <col min="3629" max="3629" width="7.77734375" style="1" bestFit="1" customWidth="1"/>
    <col min="3630" max="3630" width="6.88671875" style="1" customWidth="1"/>
    <col min="3631" max="3631" width="8.109375" style="1" customWidth="1"/>
    <col min="3632" max="3632" width="8.77734375" style="1" customWidth="1"/>
    <col min="3633" max="3633" width="6.88671875" style="1" customWidth="1"/>
    <col min="3634" max="3634" width="8.33203125" style="1" customWidth="1"/>
    <col min="3635" max="3635" width="8.88671875" style="1"/>
    <col min="3636" max="3636" width="5.21875" style="1" customWidth="1"/>
    <col min="3637" max="3637" width="6.33203125" style="1" customWidth="1"/>
    <col min="3638" max="3638" width="7.21875" style="1" customWidth="1"/>
    <col min="3639" max="3639" width="9.109375" style="1" customWidth="1"/>
    <col min="3640" max="3860" width="8.88671875" style="1"/>
    <col min="3861" max="3861" width="32.77734375" style="1" bestFit="1" customWidth="1"/>
    <col min="3862" max="3862" width="6.33203125" style="1" customWidth="1"/>
    <col min="3863" max="3863" width="5.33203125" style="1" customWidth="1"/>
    <col min="3864" max="3864" width="5.109375" style="1" customWidth="1"/>
    <col min="3865" max="3865" width="9.33203125" style="1" customWidth="1"/>
    <col min="3866" max="3866" width="6.6640625" style="1" customWidth="1"/>
    <col min="3867" max="3867" width="5.6640625" style="1" customWidth="1"/>
    <col min="3868" max="3868" width="5.77734375" style="1" customWidth="1"/>
    <col min="3869" max="3869" width="5.6640625" style="1" customWidth="1"/>
    <col min="3870" max="3870" width="7" style="1" customWidth="1"/>
    <col min="3871" max="3871" width="6.88671875" style="1" customWidth="1"/>
    <col min="3872" max="3875" width="5.77734375" style="1" customWidth="1"/>
    <col min="3876" max="3876" width="6.109375" style="1" customWidth="1"/>
    <col min="3877" max="3877" width="8.88671875" style="1"/>
    <col min="3878" max="3878" width="5.44140625" style="1" customWidth="1"/>
    <col min="3879" max="3879" width="6.6640625" style="1" customWidth="1"/>
    <col min="3880" max="3880" width="6.77734375" style="1" customWidth="1"/>
    <col min="3881" max="3881" width="6.88671875" style="1" customWidth="1"/>
    <col min="3882" max="3882" width="9" style="1" bestFit="1" customWidth="1"/>
    <col min="3883" max="3883" width="10.6640625" style="1" customWidth="1"/>
    <col min="3884" max="3884" width="9.109375" style="1" bestFit="1" customWidth="1"/>
    <col min="3885" max="3885" width="7.77734375" style="1" bestFit="1" customWidth="1"/>
    <col min="3886" max="3886" width="6.88671875" style="1" customWidth="1"/>
    <col min="3887" max="3887" width="8.109375" style="1" customWidth="1"/>
    <col min="3888" max="3888" width="8.77734375" style="1" customWidth="1"/>
    <col min="3889" max="3889" width="6.88671875" style="1" customWidth="1"/>
    <col min="3890" max="3890" width="8.33203125" style="1" customWidth="1"/>
    <col min="3891" max="3891" width="8.88671875" style="1"/>
    <col min="3892" max="3892" width="5.21875" style="1" customWidth="1"/>
    <col min="3893" max="3893" width="6.33203125" style="1" customWidth="1"/>
    <col min="3894" max="3894" width="7.21875" style="1" customWidth="1"/>
    <col min="3895" max="3895" width="9.109375" style="1" customWidth="1"/>
    <col min="3896" max="4116" width="8.88671875" style="1"/>
    <col min="4117" max="4117" width="32.77734375" style="1" bestFit="1" customWidth="1"/>
    <col min="4118" max="4118" width="6.33203125" style="1" customWidth="1"/>
    <col min="4119" max="4119" width="5.33203125" style="1" customWidth="1"/>
    <col min="4120" max="4120" width="5.109375" style="1" customWidth="1"/>
    <col min="4121" max="4121" width="9.33203125" style="1" customWidth="1"/>
    <col min="4122" max="4122" width="6.6640625" style="1" customWidth="1"/>
    <col min="4123" max="4123" width="5.6640625" style="1" customWidth="1"/>
    <col min="4124" max="4124" width="5.77734375" style="1" customWidth="1"/>
    <col min="4125" max="4125" width="5.6640625" style="1" customWidth="1"/>
    <col min="4126" max="4126" width="7" style="1" customWidth="1"/>
    <col min="4127" max="4127" width="6.88671875" style="1" customWidth="1"/>
    <col min="4128" max="4131" width="5.77734375" style="1" customWidth="1"/>
    <col min="4132" max="4132" width="6.109375" style="1" customWidth="1"/>
    <col min="4133" max="4133" width="8.88671875" style="1"/>
    <col min="4134" max="4134" width="5.44140625" style="1" customWidth="1"/>
    <col min="4135" max="4135" width="6.6640625" style="1" customWidth="1"/>
    <col min="4136" max="4136" width="6.77734375" style="1" customWidth="1"/>
    <col min="4137" max="4137" width="6.88671875" style="1" customWidth="1"/>
    <col min="4138" max="4138" width="9" style="1" bestFit="1" customWidth="1"/>
    <col min="4139" max="4139" width="10.6640625" style="1" customWidth="1"/>
    <col min="4140" max="4140" width="9.109375" style="1" bestFit="1" customWidth="1"/>
    <col min="4141" max="4141" width="7.77734375" style="1" bestFit="1" customWidth="1"/>
    <col min="4142" max="4142" width="6.88671875" style="1" customWidth="1"/>
    <col min="4143" max="4143" width="8.109375" style="1" customWidth="1"/>
    <col min="4144" max="4144" width="8.77734375" style="1" customWidth="1"/>
    <col min="4145" max="4145" width="6.88671875" style="1" customWidth="1"/>
    <col min="4146" max="4146" width="8.33203125" style="1" customWidth="1"/>
    <col min="4147" max="4147" width="8.88671875" style="1"/>
    <col min="4148" max="4148" width="5.21875" style="1" customWidth="1"/>
    <col min="4149" max="4149" width="6.33203125" style="1" customWidth="1"/>
    <col min="4150" max="4150" width="7.21875" style="1" customWidth="1"/>
    <col min="4151" max="4151" width="9.109375" style="1" customWidth="1"/>
    <col min="4152" max="4372" width="8.88671875" style="1"/>
    <col min="4373" max="4373" width="32.77734375" style="1" bestFit="1" customWidth="1"/>
    <col min="4374" max="4374" width="6.33203125" style="1" customWidth="1"/>
    <col min="4375" max="4375" width="5.33203125" style="1" customWidth="1"/>
    <col min="4376" max="4376" width="5.109375" style="1" customWidth="1"/>
    <col min="4377" max="4377" width="9.33203125" style="1" customWidth="1"/>
    <col min="4378" max="4378" width="6.6640625" style="1" customWidth="1"/>
    <col min="4379" max="4379" width="5.6640625" style="1" customWidth="1"/>
    <col min="4380" max="4380" width="5.77734375" style="1" customWidth="1"/>
    <col min="4381" max="4381" width="5.6640625" style="1" customWidth="1"/>
    <col min="4382" max="4382" width="7" style="1" customWidth="1"/>
    <col min="4383" max="4383" width="6.88671875" style="1" customWidth="1"/>
    <col min="4384" max="4387" width="5.77734375" style="1" customWidth="1"/>
    <col min="4388" max="4388" width="6.109375" style="1" customWidth="1"/>
    <col min="4389" max="4389" width="8.88671875" style="1"/>
    <col min="4390" max="4390" width="5.44140625" style="1" customWidth="1"/>
    <col min="4391" max="4391" width="6.6640625" style="1" customWidth="1"/>
    <col min="4392" max="4392" width="6.77734375" style="1" customWidth="1"/>
    <col min="4393" max="4393" width="6.88671875" style="1" customWidth="1"/>
    <col min="4394" max="4394" width="9" style="1" bestFit="1" customWidth="1"/>
    <col min="4395" max="4395" width="10.6640625" style="1" customWidth="1"/>
    <col min="4396" max="4396" width="9.109375" style="1" bestFit="1" customWidth="1"/>
    <col min="4397" max="4397" width="7.77734375" style="1" bestFit="1" customWidth="1"/>
    <col min="4398" max="4398" width="6.88671875" style="1" customWidth="1"/>
    <col min="4399" max="4399" width="8.109375" style="1" customWidth="1"/>
    <col min="4400" max="4400" width="8.77734375" style="1" customWidth="1"/>
    <col min="4401" max="4401" width="6.88671875" style="1" customWidth="1"/>
    <col min="4402" max="4402" width="8.33203125" style="1" customWidth="1"/>
    <col min="4403" max="4403" width="8.88671875" style="1"/>
    <col min="4404" max="4404" width="5.21875" style="1" customWidth="1"/>
    <col min="4405" max="4405" width="6.33203125" style="1" customWidth="1"/>
    <col min="4406" max="4406" width="7.21875" style="1" customWidth="1"/>
    <col min="4407" max="4407" width="9.109375" style="1" customWidth="1"/>
    <col min="4408" max="4628" width="8.88671875" style="1"/>
    <col min="4629" max="4629" width="32.77734375" style="1" bestFit="1" customWidth="1"/>
    <col min="4630" max="4630" width="6.33203125" style="1" customWidth="1"/>
    <col min="4631" max="4631" width="5.33203125" style="1" customWidth="1"/>
    <col min="4632" max="4632" width="5.109375" style="1" customWidth="1"/>
    <col min="4633" max="4633" width="9.33203125" style="1" customWidth="1"/>
    <col min="4634" max="4634" width="6.6640625" style="1" customWidth="1"/>
    <col min="4635" max="4635" width="5.6640625" style="1" customWidth="1"/>
    <col min="4636" max="4636" width="5.77734375" style="1" customWidth="1"/>
    <col min="4637" max="4637" width="5.6640625" style="1" customWidth="1"/>
    <col min="4638" max="4638" width="7" style="1" customWidth="1"/>
    <col min="4639" max="4639" width="6.88671875" style="1" customWidth="1"/>
    <col min="4640" max="4643" width="5.77734375" style="1" customWidth="1"/>
    <col min="4644" max="4644" width="6.109375" style="1" customWidth="1"/>
    <col min="4645" max="4645" width="8.88671875" style="1"/>
    <col min="4646" max="4646" width="5.44140625" style="1" customWidth="1"/>
    <col min="4647" max="4647" width="6.6640625" style="1" customWidth="1"/>
    <col min="4648" max="4648" width="6.77734375" style="1" customWidth="1"/>
    <col min="4649" max="4649" width="6.88671875" style="1" customWidth="1"/>
    <col min="4650" max="4650" width="9" style="1" bestFit="1" customWidth="1"/>
    <col min="4651" max="4651" width="10.6640625" style="1" customWidth="1"/>
    <col min="4652" max="4652" width="9.109375" style="1" bestFit="1" customWidth="1"/>
    <col min="4653" max="4653" width="7.77734375" style="1" bestFit="1" customWidth="1"/>
    <col min="4654" max="4654" width="6.88671875" style="1" customWidth="1"/>
    <col min="4655" max="4655" width="8.109375" style="1" customWidth="1"/>
    <col min="4656" max="4656" width="8.77734375" style="1" customWidth="1"/>
    <col min="4657" max="4657" width="6.88671875" style="1" customWidth="1"/>
    <col min="4658" max="4658" width="8.33203125" style="1" customWidth="1"/>
    <col min="4659" max="4659" width="8.88671875" style="1"/>
    <col min="4660" max="4660" width="5.21875" style="1" customWidth="1"/>
    <col min="4661" max="4661" width="6.33203125" style="1" customWidth="1"/>
    <col min="4662" max="4662" width="7.21875" style="1" customWidth="1"/>
    <col min="4663" max="4663" width="9.109375" style="1" customWidth="1"/>
    <col min="4664" max="4884" width="8.88671875" style="1"/>
    <col min="4885" max="4885" width="32.77734375" style="1" bestFit="1" customWidth="1"/>
    <col min="4886" max="4886" width="6.33203125" style="1" customWidth="1"/>
    <col min="4887" max="4887" width="5.33203125" style="1" customWidth="1"/>
    <col min="4888" max="4888" width="5.109375" style="1" customWidth="1"/>
    <col min="4889" max="4889" width="9.33203125" style="1" customWidth="1"/>
    <col min="4890" max="4890" width="6.6640625" style="1" customWidth="1"/>
    <col min="4891" max="4891" width="5.6640625" style="1" customWidth="1"/>
    <col min="4892" max="4892" width="5.77734375" style="1" customWidth="1"/>
    <col min="4893" max="4893" width="5.6640625" style="1" customWidth="1"/>
    <col min="4894" max="4894" width="7" style="1" customWidth="1"/>
    <col min="4895" max="4895" width="6.88671875" style="1" customWidth="1"/>
    <col min="4896" max="4899" width="5.77734375" style="1" customWidth="1"/>
    <col min="4900" max="4900" width="6.109375" style="1" customWidth="1"/>
    <col min="4901" max="4901" width="8.88671875" style="1"/>
    <col min="4902" max="4902" width="5.44140625" style="1" customWidth="1"/>
    <col min="4903" max="4903" width="6.6640625" style="1" customWidth="1"/>
    <col min="4904" max="4904" width="6.77734375" style="1" customWidth="1"/>
    <col min="4905" max="4905" width="6.88671875" style="1" customWidth="1"/>
    <col min="4906" max="4906" width="9" style="1" bestFit="1" customWidth="1"/>
    <col min="4907" max="4907" width="10.6640625" style="1" customWidth="1"/>
    <col min="4908" max="4908" width="9.109375" style="1" bestFit="1" customWidth="1"/>
    <col min="4909" max="4909" width="7.77734375" style="1" bestFit="1" customWidth="1"/>
    <col min="4910" max="4910" width="6.88671875" style="1" customWidth="1"/>
    <col min="4911" max="4911" width="8.109375" style="1" customWidth="1"/>
    <col min="4912" max="4912" width="8.77734375" style="1" customWidth="1"/>
    <col min="4913" max="4913" width="6.88671875" style="1" customWidth="1"/>
    <col min="4914" max="4914" width="8.33203125" style="1" customWidth="1"/>
    <col min="4915" max="4915" width="8.88671875" style="1"/>
    <col min="4916" max="4916" width="5.21875" style="1" customWidth="1"/>
    <col min="4917" max="4917" width="6.33203125" style="1" customWidth="1"/>
    <col min="4918" max="4918" width="7.21875" style="1" customWidth="1"/>
    <col min="4919" max="4919" width="9.109375" style="1" customWidth="1"/>
    <col min="4920" max="5140" width="8.88671875" style="1"/>
    <col min="5141" max="5141" width="32.77734375" style="1" bestFit="1" customWidth="1"/>
    <col min="5142" max="5142" width="6.33203125" style="1" customWidth="1"/>
    <col min="5143" max="5143" width="5.33203125" style="1" customWidth="1"/>
    <col min="5144" max="5144" width="5.109375" style="1" customWidth="1"/>
    <col min="5145" max="5145" width="9.33203125" style="1" customWidth="1"/>
    <col min="5146" max="5146" width="6.6640625" style="1" customWidth="1"/>
    <col min="5147" max="5147" width="5.6640625" style="1" customWidth="1"/>
    <col min="5148" max="5148" width="5.77734375" style="1" customWidth="1"/>
    <col min="5149" max="5149" width="5.6640625" style="1" customWidth="1"/>
    <col min="5150" max="5150" width="7" style="1" customWidth="1"/>
    <col min="5151" max="5151" width="6.88671875" style="1" customWidth="1"/>
    <col min="5152" max="5155" width="5.77734375" style="1" customWidth="1"/>
    <col min="5156" max="5156" width="6.109375" style="1" customWidth="1"/>
    <col min="5157" max="5157" width="8.88671875" style="1"/>
    <col min="5158" max="5158" width="5.44140625" style="1" customWidth="1"/>
    <col min="5159" max="5159" width="6.6640625" style="1" customWidth="1"/>
    <col min="5160" max="5160" width="6.77734375" style="1" customWidth="1"/>
    <col min="5161" max="5161" width="6.88671875" style="1" customWidth="1"/>
    <col min="5162" max="5162" width="9" style="1" bestFit="1" customWidth="1"/>
    <col min="5163" max="5163" width="10.6640625" style="1" customWidth="1"/>
    <col min="5164" max="5164" width="9.109375" style="1" bestFit="1" customWidth="1"/>
    <col min="5165" max="5165" width="7.77734375" style="1" bestFit="1" customWidth="1"/>
    <col min="5166" max="5166" width="6.88671875" style="1" customWidth="1"/>
    <col min="5167" max="5167" width="8.109375" style="1" customWidth="1"/>
    <col min="5168" max="5168" width="8.77734375" style="1" customWidth="1"/>
    <col min="5169" max="5169" width="6.88671875" style="1" customWidth="1"/>
    <col min="5170" max="5170" width="8.33203125" style="1" customWidth="1"/>
    <col min="5171" max="5171" width="8.88671875" style="1"/>
    <col min="5172" max="5172" width="5.21875" style="1" customWidth="1"/>
    <col min="5173" max="5173" width="6.33203125" style="1" customWidth="1"/>
    <col min="5174" max="5174" width="7.21875" style="1" customWidth="1"/>
    <col min="5175" max="5175" width="9.109375" style="1" customWidth="1"/>
    <col min="5176" max="5396" width="8.88671875" style="1"/>
    <col min="5397" max="5397" width="32.77734375" style="1" bestFit="1" customWidth="1"/>
    <col min="5398" max="5398" width="6.33203125" style="1" customWidth="1"/>
    <col min="5399" max="5399" width="5.33203125" style="1" customWidth="1"/>
    <col min="5400" max="5400" width="5.109375" style="1" customWidth="1"/>
    <col min="5401" max="5401" width="9.33203125" style="1" customWidth="1"/>
    <col min="5402" max="5402" width="6.6640625" style="1" customWidth="1"/>
    <col min="5403" max="5403" width="5.6640625" style="1" customWidth="1"/>
    <col min="5404" max="5404" width="5.77734375" style="1" customWidth="1"/>
    <col min="5405" max="5405" width="5.6640625" style="1" customWidth="1"/>
    <col min="5406" max="5406" width="7" style="1" customWidth="1"/>
    <col min="5407" max="5407" width="6.88671875" style="1" customWidth="1"/>
    <col min="5408" max="5411" width="5.77734375" style="1" customWidth="1"/>
    <col min="5412" max="5412" width="6.109375" style="1" customWidth="1"/>
    <col min="5413" max="5413" width="8.88671875" style="1"/>
    <col min="5414" max="5414" width="5.44140625" style="1" customWidth="1"/>
    <col min="5415" max="5415" width="6.6640625" style="1" customWidth="1"/>
    <col min="5416" max="5416" width="6.77734375" style="1" customWidth="1"/>
    <col min="5417" max="5417" width="6.88671875" style="1" customWidth="1"/>
    <col min="5418" max="5418" width="9" style="1" bestFit="1" customWidth="1"/>
    <col min="5419" max="5419" width="10.6640625" style="1" customWidth="1"/>
    <col min="5420" max="5420" width="9.109375" style="1" bestFit="1" customWidth="1"/>
    <col min="5421" max="5421" width="7.77734375" style="1" bestFit="1" customWidth="1"/>
    <col min="5422" max="5422" width="6.88671875" style="1" customWidth="1"/>
    <col min="5423" max="5423" width="8.109375" style="1" customWidth="1"/>
    <col min="5424" max="5424" width="8.77734375" style="1" customWidth="1"/>
    <col min="5425" max="5425" width="6.88671875" style="1" customWidth="1"/>
    <col min="5426" max="5426" width="8.33203125" style="1" customWidth="1"/>
    <col min="5427" max="5427" width="8.88671875" style="1"/>
    <col min="5428" max="5428" width="5.21875" style="1" customWidth="1"/>
    <col min="5429" max="5429" width="6.33203125" style="1" customWidth="1"/>
    <col min="5430" max="5430" width="7.21875" style="1" customWidth="1"/>
    <col min="5431" max="5431" width="9.109375" style="1" customWidth="1"/>
    <col min="5432" max="5652" width="8.88671875" style="1"/>
    <col min="5653" max="5653" width="32.77734375" style="1" bestFit="1" customWidth="1"/>
    <col min="5654" max="5654" width="6.33203125" style="1" customWidth="1"/>
    <col min="5655" max="5655" width="5.33203125" style="1" customWidth="1"/>
    <col min="5656" max="5656" width="5.109375" style="1" customWidth="1"/>
    <col min="5657" max="5657" width="9.33203125" style="1" customWidth="1"/>
    <col min="5658" max="5658" width="6.6640625" style="1" customWidth="1"/>
    <col min="5659" max="5659" width="5.6640625" style="1" customWidth="1"/>
    <col min="5660" max="5660" width="5.77734375" style="1" customWidth="1"/>
    <col min="5661" max="5661" width="5.6640625" style="1" customWidth="1"/>
    <col min="5662" max="5662" width="7" style="1" customWidth="1"/>
    <col min="5663" max="5663" width="6.88671875" style="1" customWidth="1"/>
    <col min="5664" max="5667" width="5.77734375" style="1" customWidth="1"/>
    <col min="5668" max="5668" width="6.109375" style="1" customWidth="1"/>
    <col min="5669" max="5669" width="8.88671875" style="1"/>
    <col min="5670" max="5670" width="5.44140625" style="1" customWidth="1"/>
    <col min="5671" max="5671" width="6.6640625" style="1" customWidth="1"/>
    <col min="5672" max="5672" width="6.77734375" style="1" customWidth="1"/>
    <col min="5673" max="5673" width="6.88671875" style="1" customWidth="1"/>
    <col min="5674" max="5674" width="9" style="1" bestFit="1" customWidth="1"/>
    <col min="5675" max="5675" width="10.6640625" style="1" customWidth="1"/>
    <col min="5676" max="5676" width="9.109375" style="1" bestFit="1" customWidth="1"/>
    <col min="5677" max="5677" width="7.77734375" style="1" bestFit="1" customWidth="1"/>
    <col min="5678" max="5678" width="6.88671875" style="1" customWidth="1"/>
    <col min="5679" max="5679" width="8.109375" style="1" customWidth="1"/>
    <col min="5680" max="5680" width="8.77734375" style="1" customWidth="1"/>
    <col min="5681" max="5681" width="6.88671875" style="1" customWidth="1"/>
    <col min="5682" max="5682" width="8.33203125" style="1" customWidth="1"/>
    <col min="5683" max="5683" width="8.88671875" style="1"/>
    <col min="5684" max="5684" width="5.21875" style="1" customWidth="1"/>
    <col min="5685" max="5685" width="6.33203125" style="1" customWidth="1"/>
    <col min="5686" max="5686" width="7.21875" style="1" customWidth="1"/>
    <col min="5687" max="5687" width="9.109375" style="1" customWidth="1"/>
    <col min="5688" max="5908" width="8.88671875" style="1"/>
    <col min="5909" max="5909" width="32.77734375" style="1" bestFit="1" customWidth="1"/>
    <col min="5910" max="5910" width="6.33203125" style="1" customWidth="1"/>
    <col min="5911" max="5911" width="5.33203125" style="1" customWidth="1"/>
    <col min="5912" max="5912" width="5.109375" style="1" customWidth="1"/>
    <col min="5913" max="5913" width="9.33203125" style="1" customWidth="1"/>
    <col min="5914" max="5914" width="6.6640625" style="1" customWidth="1"/>
    <col min="5915" max="5915" width="5.6640625" style="1" customWidth="1"/>
    <col min="5916" max="5916" width="5.77734375" style="1" customWidth="1"/>
    <col min="5917" max="5917" width="5.6640625" style="1" customWidth="1"/>
    <col min="5918" max="5918" width="7" style="1" customWidth="1"/>
    <col min="5919" max="5919" width="6.88671875" style="1" customWidth="1"/>
    <col min="5920" max="5923" width="5.77734375" style="1" customWidth="1"/>
    <col min="5924" max="5924" width="6.109375" style="1" customWidth="1"/>
    <col min="5925" max="5925" width="8.88671875" style="1"/>
    <col min="5926" max="5926" width="5.44140625" style="1" customWidth="1"/>
    <col min="5927" max="5927" width="6.6640625" style="1" customWidth="1"/>
    <col min="5928" max="5928" width="6.77734375" style="1" customWidth="1"/>
    <col min="5929" max="5929" width="6.88671875" style="1" customWidth="1"/>
    <col min="5930" max="5930" width="9" style="1" bestFit="1" customWidth="1"/>
    <col min="5931" max="5931" width="10.6640625" style="1" customWidth="1"/>
    <col min="5932" max="5932" width="9.109375" style="1" bestFit="1" customWidth="1"/>
    <col min="5933" max="5933" width="7.77734375" style="1" bestFit="1" customWidth="1"/>
    <col min="5934" max="5934" width="6.88671875" style="1" customWidth="1"/>
    <col min="5935" max="5935" width="8.109375" style="1" customWidth="1"/>
    <col min="5936" max="5936" width="8.77734375" style="1" customWidth="1"/>
    <col min="5937" max="5937" width="6.88671875" style="1" customWidth="1"/>
    <col min="5938" max="5938" width="8.33203125" style="1" customWidth="1"/>
    <col min="5939" max="5939" width="8.88671875" style="1"/>
    <col min="5940" max="5940" width="5.21875" style="1" customWidth="1"/>
    <col min="5941" max="5941" width="6.33203125" style="1" customWidth="1"/>
    <col min="5942" max="5942" width="7.21875" style="1" customWidth="1"/>
    <col min="5943" max="5943" width="9.109375" style="1" customWidth="1"/>
    <col min="5944" max="6164" width="8.88671875" style="1"/>
    <col min="6165" max="6165" width="32.77734375" style="1" bestFit="1" customWidth="1"/>
    <col min="6166" max="6166" width="6.33203125" style="1" customWidth="1"/>
    <col min="6167" max="6167" width="5.33203125" style="1" customWidth="1"/>
    <col min="6168" max="6168" width="5.109375" style="1" customWidth="1"/>
    <col min="6169" max="6169" width="9.33203125" style="1" customWidth="1"/>
    <col min="6170" max="6170" width="6.6640625" style="1" customWidth="1"/>
    <col min="6171" max="6171" width="5.6640625" style="1" customWidth="1"/>
    <col min="6172" max="6172" width="5.77734375" style="1" customWidth="1"/>
    <col min="6173" max="6173" width="5.6640625" style="1" customWidth="1"/>
    <col min="6174" max="6174" width="7" style="1" customWidth="1"/>
    <col min="6175" max="6175" width="6.88671875" style="1" customWidth="1"/>
    <col min="6176" max="6179" width="5.77734375" style="1" customWidth="1"/>
    <col min="6180" max="6180" width="6.109375" style="1" customWidth="1"/>
    <col min="6181" max="6181" width="8.88671875" style="1"/>
    <col min="6182" max="6182" width="5.44140625" style="1" customWidth="1"/>
    <col min="6183" max="6183" width="6.6640625" style="1" customWidth="1"/>
    <col min="6184" max="6184" width="6.77734375" style="1" customWidth="1"/>
    <col min="6185" max="6185" width="6.88671875" style="1" customWidth="1"/>
    <col min="6186" max="6186" width="9" style="1" bestFit="1" customWidth="1"/>
    <col min="6187" max="6187" width="10.6640625" style="1" customWidth="1"/>
    <col min="6188" max="6188" width="9.109375" style="1" bestFit="1" customWidth="1"/>
    <col min="6189" max="6189" width="7.77734375" style="1" bestFit="1" customWidth="1"/>
    <col min="6190" max="6190" width="6.88671875" style="1" customWidth="1"/>
    <col min="6191" max="6191" width="8.109375" style="1" customWidth="1"/>
    <col min="6192" max="6192" width="8.77734375" style="1" customWidth="1"/>
    <col min="6193" max="6193" width="6.88671875" style="1" customWidth="1"/>
    <col min="6194" max="6194" width="8.33203125" style="1" customWidth="1"/>
    <col min="6195" max="6195" width="8.88671875" style="1"/>
    <col min="6196" max="6196" width="5.21875" style="1" customWidth="1"/>
    <col min="6197" max="6197" width="6.33203125" style="1" customWidth="1"/>
    <col min="6198" max="6198" width="7.21875" style="1" customWidth="1"/>
    <col min="6199" max="6199" width="9.109375" style="1" customWidth="1"/>
    <col min="6200" max="6420" width="8.88671875" style="1"/>
    <col min="6421" max="6421" width="32.77734375" style="1" bestFit="1" customWidth="1"/>
    <col min="6422" max="6422" width="6.33203125" style="1" customWidth="1"/>
    <col min="6423" max="6423" width="5.33203125" style="1" customWidth="1"/>
    <col min="6424" max="6424" width="5.109375" style="1" customWidth="1"/>
    <col min="6425" max="6425" width="9.33203125" style="1" customWidth="1"/>
    <col min="6426" max="6426" width="6.6640625" style="1" customWidth="1"/>
    <col min="6427" max="6427" width="5.6640625" style="1" customWidth="1"/>
    <col min="6428" max="6428" width="5.77734375" style="1" customWidth="1"/>
    <col min="6429" max="6429" width="5.6640625" style="1" customWidth="1"/>
    <col min="6430" max="6430" width="7" style="1" customWidth="1"/>
    <col min="6431" max="6431" width="6.88671875" style="1" customWidth="1"/>
    <col min="6432" max="6435" width="5.77734375" style="1" customWidth="1"/>
    <col min="6436" max="6436" width="6.109375" style="1" customWidth="1"/>
    <col min="6437" max="6437" width="8.88671875" style="1"/>
    <col min="6438" max="6438" width="5.44140625" style="1" customWidth="1"/>
    <col min="6439" max="6439" width="6.6640625" style="1" customWidth="1"/>
    <col min="6440" max="6440" width="6.77734375" style="1" customWidth="1"/>
    <col min="6441" max="6441" width="6.88671875" style="1" customWidth="1"/>
    <col min="6442" max="6442" width="9" style="1" bestFit="1" customWidth="1"/>
    <col min="6443" max="6443" width="10.6640625" style="1" customWidth="1"/>
    <col min="6444" max="6444" width="9.109375" style="1" bestFit="1" customWidth="1"/>
    <col min="6445" max="6445" width="7.77734375" style="1" bestFit="1" customWidth="1"/>
    <col min="6446" max="6446" width="6.88671875" style="1" customWidth="1"/>
    <col min="6447" max="6447" width="8.109375" style="1" customWidth="1"/>
    <col min="6448" max="6448" width="8.77734375" style="1" customWidth="1"/>
    <col min="6449" max="6449" width="6.88671875" style="1" customWidth="1"/>
    <col min="6450" max="6450" width="8.33203125" style="1" customWidth="1"/>
    <col min="6451" max="6451" width="8.88671875" style="1"/>
    <col min="6452" max="6452" width="5.21875" style="1" customWidth="1"/>
    <col min="6453" max="6453" width="6.33203125" style="1" customWidth="1"/>
    <col min="6454" max="6454" width="7.21875" style="1" customWidth="1"/>
    <col min="6455" max="6455" width="9.109375" style="1" customWidth="1"/>
    <col min="6456" max="6676" width="8.88671875" style="1"/>
    <col min="6677" max="6677" width="32.77734375" style="1" bestFit="1" customWidth="1"/>
    <col min="6678" max="6678" width="6.33203125" style="1" customWidth="1"/>
    <col min="6679" max="6679" width="5.33203125" style="1" customWidth="1"/>
    <col min="6680" max="6680" width="5.109375" style="1" customWidth="1"/>
    <col min="6681" max="6681" width="9.33203125" style="1" customWidth="1"/>
    <col min="6682" max="6682" width="6.6640625" style="1" customWidth="1"/>
    <col min="6683" max="6683" width="5.6640625" style="1" customWidth="1"/>
    <col min="6684" max="6684" width="5.77734375" style="1" customWidth="1"/>
    <col min="6685" max="6685" width="5.6640625" style="1" customWidth="1"/>
    <col min="6686" max="6686" width="7" style="1" customWidth="1"/>
    <col min="6687" max="6687" width="6.88671875" style="1" customWidth="1"/>
    <col min="6688" max="6691" width="5.77734375" style="1" customWidth="1"/>
    <col min="6692" max="6692" width="6.109375" style="1" customWidth="1"/>
    <col min="6693" max="6693" width="8.88671875" style="1"/>
    <col min="6694" max="6694" width="5.44140625" style="1" customWidth="1"/>
    <col min="6695" max="6695" width="6.6640625" style="1" customWidth="1"/>
    <col min="6696" max="6696" width="6.77734375" style="1" customWidth="1"/>
    <col min="6697" max="6697" width="6.88671875" style="1" customWidth="1"/>
    <col min="6698" max="6698" width="9" style="1" bestFit="1" customWidth="1"/>
    <col min="6699" max="6699" width="10.6640625" style="1" customWidth="1"/>
    <col min="6700" max="6700" width="9.109375" style="1" bestFit="1" customWidth="1"/>
    <col min="6701" max="6701" width="7.77734375" style="1" bestFit="1" customWidth="1"/>
    <col min="6702" max="6702" width="6.88671875" style="1" customWidth="1"/>
    <col min="6703" max="6703" width="8.109375" style="1" customWidth="1"/>
    <col min="6704" max="6704" width="8.77734375" style="1" customWidth="1"/>
    <col min="6705" max="6705" width="6.88671875" style="1" customWidth="1"/>
    <col min="6706" max="6706" width="8.33203125" style="1" customWidth="1"/>
    <col min="6707" max="6707" width="8.88671875" style="1"/>
    <col min="6708" max="6708" width="5.21875" style="1" customWidth="1"/>
    <col min="6709" max="6709" width="6.33203125" style="1" customWidth="1"/>
    <col min="6710" max="6710" width="7.21875" style="1" customWidth="1"/>
    <col min="6711" max="6711" width="9.109375" style="1" customWidth="1"/>
    <col min="6712" max="6932" width="8.88671875" style="1"/>
    <col min="6933" max="6933" width="32.77734375" style="1" bestFit="1" customWidth="1"/>
    <col min="6934" max="6934" width="6.33203125" style="1" customWidth="1"/>
    <col min="6935" max="6935" width="5.33203125" style="1" customWidth="1"/>
    <col min="6936" max="6936" width="5.109375" style="1" customWidth="1"/>
    <col min="6937" max="6937" width="9.33203125" style="1" customWidth="1"/>
    <col min="6938" max="6938" width="6.6640625" style="1" customWidth="1"/>
    <col min="6939" max="6939" width="5.6640625" style="1" customWidth="1"/>
    <col min="6940" max="6940" width="5.77734375" style="1" customWidth="1"/>
    <col min="6941" max="6941" width="5.6640625" style="1" customWidth="1"/>
    <col min="6942" max="6942" width="7" style="1" customWidth="1"/>
    <col min="6943" max="6943" width="6.88671875" style="1" customWidth="1"/>
    <col min="6944" max="6947" width="5.77734375" style="1" customWidth="1"/>
    <col min="6948" max="6948" width="6.109375" style="1" customWidth="1"/>
    <col min="6949" max="6949" width="8.88671875" style="1"/>
    <col min="6950" max="6950" width="5.44140625" style="1" customWidth="1"/>
    <col min="6951" max="6951" width="6.6640625" style="1" customWidth="1"/>
    <col min="6952" max="6952" width="6.77734375" style="1" customWidth="1"/>
    <col min="6953" max="6953" width="6.88671875" style="1" customWidth="1"/>
    <col min="6954" max="6954" width="9" style="1" bestFit="1" customWidth="1"/>
    <col min="6955" max="6955" width="10.6640625" style="1" customWidth="1"/>
    <col min="6956" max="6956" width="9.109375" style="1" bestFit="1" customWidth="1"/>
    <col min="6957" max="6957" width="7.77734375" style="1" bestFit="1" customWidth="1"/>
    <col min="6958" max="6958" width="6.88671875" style="1" customWidth="1"/>
    <col min="6959" max="6959" width="8.109375" style="1" customWidth="1"/>
    <col min="6960" max="6960" width="8.77734375" style="1" customWidth="1"/>
    <col min="6961" max="6961" width="6.88671875" style="1" customWidth="1"/>
    <col min="6962" max="6962" width="8.33203125" style="1" customWidth="1"/>
    <col min="6963" max="6963" width="8.88671875" style="1"/>
    <col min="6964" max="6964" width="5.21875" style="1" customWidth="1"/>
    <col min="6965" max="6965" width="6.33203125" style="1" customWidth="1"/>
    <col min="6966" max="6966" width="7.21875" style="1" customWidth="1"/>
    <col min="6967" max="6967" width="9.109375" style="1" customWidth="1"/>
    <col min="6968" max="7188" width="8.88671875" style="1"/>
    <col min="7189" max="7189" width="32.77734375" style="1" bestFit="1" customWidth="1"/>
    <col min="7190" max="7190" width="6.33203125" style="1" customWidth="1"/>
    <col min="7191" max="7191" width="5.33203125" style="1" customWidth="1"/>
    <col min="7192" max="7192" width="5.109375" style="1" customWidth="1"/>
    <col min="7193" max="7193" width="9.33203125" style="1" customWidth="1"/>
    <col min="7194" max="7194" width="6.6640625" style="1" customWidth="1"/>
    <col min="7195" max="7195" width="5.6640625" style="1" customWidth="1"/>
    <col min="7196" max="7196" width="5.77734375" style="1" customWidth="1"/>
    <col min="7197" max="7197" width="5.6640625" style="1" customWidth="1"/>
    <col min="7198" max="7198" width="7" style="1" customWidth="1"/>
    <col min="7199" max="7199" width="6.88671875" style="1" customWidth="1"/>
    <col min="7200" max="7203" width="5.77734375" style="1" customWidth="1"/>
    <col min="7204" max="7204" width="6.109375" style="1" customWidth="1"/>
    <col min="7205" max="7205" width="8.88671875" style="1"/>
    <col min="7206" max="7206" width="5.44140625" style="1" customWidth="1"/>
    <col min="7207" max="7207" width="6.6640625" style="1" customWidth="1"/>
    <col min="7208" max="7208" width="6.77734375" style="1" customWidth="1"/>
    <col min="7209" max="7209" width="6.88671875" style="1" customWidth="1"/>
    <col min="7210" max="7210" width="9" style="1" bestFit="1" customWidth="1"/>
    <col min="7211" max="7211" width="10.6640625" style="1" customWidth="1"/>
    <col min="7212" max="7212" width="9.109375" style="1" bestFit="1" customWidth="1"/>
    <col min="7213" max="7213" width="7.77734375" style="1" bestFit="1" customWidth="1"/>
    <col min="7214" max="7214" width="6.88671875" style="1" customWidth="1"/>
    <col min="7215" max="7215" width="8.109375" style="1" customWidth="1"/>
    <col min="7216" max="7216" width="8.77734375" style="1" customWidth="1"/>
    <col min="7217" max="7217" width="6.88671875" style="1" customWidth="1"/>
    <col min="7218" max="7218" width="8.33203125" style="1" customWidth="1"/>
    <col min="7219" max="7219" width="8.88671875" style="1"/>
    <col min="7220" max="7220" width="5.21875" style="1" customWidth="1"/>
    <col min="7221" max="7221" width="6.33203125" style="1" customWidth="1"/>
    <col min="7222" max="7222" width="7.21875" style="1" customWidth="1"/>
    <col min="7223" max="7223" width="9.109375" style="1" customWidth="1"/>
    <col min="7224" max="7444" width="8.88671875" style="1"/>
    <col min="7445" max="7445" width="32.77734375" style="1" bestFit="1" customWidth="1"/>
    <col min="7446" max="7446" width="6.33203125" style="1" customWidth="1"/>
    <col min="7447" max="7447" width="5.33203125" style="1" customWidth="1"/>
    <col min="7448" max="7448" width="5.109375" style="1" customWidth="1"/>
    <col min="7449" max="7449" width="9.33203125" style="1" customWidth="1"/>
    <col min="7450" max="7450" width="6.6640625" style="1" customWidth="1"/>
    <col min="7451" max="7451" width="5.6640625" style="1" customWidth="1"/>
    <col min="7452" max="7452" width="5.77734375" style="1" customWidth="1"/>
    <col min="7453" max="7453" width="5.6640625" style="1" customWidth="1"/>
    <col min="7454" max="7454" width="7" style="1" customWidth="1"/>
    <col min="7455" max="7455" width="6.88671875" style="1" customWidth="1"/>
    <col min="7456" max="7459" width="5.77734375" style="1" customWidth="1"/>
    <col min="7460" max="7460" width="6.109375" style="1" customWidth="1"/>
    <col min="7461" max="7461" width="8.88671875" style="1"/>
    <col min="7462" max="7462" width="5.44140625" style="1" customWidth="1"/>
    <col min="7463" max="7463" width="6.6640625" style="1" customWidth="1"/>
    <col min="7464" max="7464" width="6.77734375" style="1" customWidth="1"/>
    <col min="7465" max="7465" width="6.88671875" style="1" customWidth="1"/>
    <col min="7466" max="7466" width="9" style="1" bestFit="1" customWidth="1"/>
    <col min="7467" max="7467" width="10.6640625" style="1" customWidth="1"/>
    <col min="7468" max="7468" width="9.109375" style="1" bestFit="1" customWidth="1"/>
    <col min="7469" max="7469" width="7.77734375" style="1" bestFit="1" customWidth="1"/>
    <col min="7470" max="7470" width="6.88671875" style="1" customWidth="1"/>
    <col min="7471" max="7471" width="8.109375" style="1" customWidth="1"/>
    <col min="7472" max="7472" width="8.77734375" style="1" customWidth="1"/>
    <col min="7473" max="7473" width="6.88671875" style="1" customWidth="1"/>
    <col min="7474" max="7474" width="8.33203125" style="1" customWidth="1"/>
    <col min="7475" max="7475" width="8.88671875" style="1"/>
    <col min="7476" max="7476" width="5.21875" style="1" customWidth="1"/>
    <col min="7477" max="7477" width="6.33203125" style="1" customWidth="1"/>
    <col min="7478" max="7478" width="7.21875" style="1" customWidth="1"/>
    <col min="7479" max="7479" width="9.109375" style="1" customWidth="1"/>
    <col min="7480" max="7700" width="8.88671875" style="1"/>
    <col min="7701" max="7701" width="32.77734375" style="1" bestFit="1" customWidth="1"/>
    <col min="7702" max="7702" width="6.33203125" style="1" customWidth="1"/>
    <col min="7703" max="7703" width="5.33203125" style="1" customWidth="1"/>
    <col min="7704" max="7704" width="5.109375" style="1" customWidth="1"/>
    <col min="7705" max="7705" width="9.33203125" style="1" customWidth="1"/>
    <col min="7706" max="7706" width="6.6640625" style="1" customWidth="1"/>
    <col min="7707" max="7707" width="5.6640625" style="1" customWidth="1"/>
    <col min="7708" max="7708" width="5.77734375" style="1" customWidth="1"/>
    <col min="7709" max="7709" width="5.6640625" style="1" customWidth="1"/>
    <col min="7710" max="7710" width="7" style="1" customWidth="1"/>
    <col min="7711" max="7711" width="6.88671875" style="1" customWidth="1"/>
    <col min="7712" max="7715" width="5.77734375" style="1" customWidth="1"/>
    <col min="7716" max="7716" width="6.109375" style="1" customWidth="1"/>
    <col min="7717" max="7717" width="8.88671875" style="1"/>
    <col min="7718" max="7718" width="5.44140625" style="1" customWidth="1"/>
    <col min="7719" max="7719" width="6.6640625" style="1" customWidth="1"/>
    <col min="7720" max="7720" width="6.77734375" style="1" customWidth="1"/>
    <col min="7721" max="7721" width="6.88671875" style="1" customWidth="1"/>
    <col min="7722" max="7722" width="9" style="1" bestFit="1" customWidth="1"/>
    <col min="7723" max="7723" width="10.6640625" style="1" customWidth="1"/>
    <col min="7724" max="7724" width="9.109375" style="1" bestFit="1" customWidth="1"/>
    <col min="7725" max="7725" width="7.77734375" style="1" bestFit="1" customWidth="1"/>
    <col min="7726" max="7726" width="6.88671875" style="1" customWidth="1"/>
    <col min="7727" max="7727" width="8.109375" style="1" customWidth="1"/>
    <col min="7728" max="7728" width="8.77734375" style="1" customWidth="1"/>
    <col min="7729" max="7729" width="6.88671875" style="1" customWidth="1"/>
    <col min="7730" max="7730" width="8.33203125" style="1" customWidth="1"/>
    <col min="7731" max="7731" width="8.88671875" style="1"/>
    <col min="7732" max="7732" width="5.21875" style="1" customWidth="1"/>
    <col min="7733" max="7733" width="6.33203125" style="1" customWidth="1"/>
    <col min="7734" max="7734" width="7.21875" style="1" customWidth="1"/>
    <col min="7735" max="7735" width="9.109375" style="1" customWidth="1"/>
    <col min="7736" max="7956" width="8.88671875" style="1"/>
    <col min="7957" max="7957" width="32.77734375" style="1" bestFit="1" customWidth="1"/>
    <col min="7958" max="7958" width="6.33203125" style="1" customWidth="1"/>
    <col min="7959" max="7959" width="5.33203125" style="1" customWidth="1"/>
    <col min="7960" max="7960" width="5.109375" style="1" customWidth="1"/>
    <col min="7961" max="7961" width="9.33203125" style="1" customWidth="1"/>
    <col min="7962" max="7962" width="6.6640625" style="1" customWidth="1"/>
    <col min="7963" max="7963" width="5.6640625" style="1" customWidth="1"/>
    <col min="7964" max="7964" width="5.77734375" style="1" customWidth="1"/>
    <col min="7965" max="7965" width="5.6640625" style="1" customWidth="1"/>
    <col min="7966" max="7966" width="7" style="1" customWidth="1"/>
    <col min="7967" max="7967" width="6.88671875" style="1" customWidth="1"/>
    <col min="7968" max="7971" width="5.77734375" style="1" customWidth="1"/>
    <col min="7972" max="7972" width="6.109375" style="1" customWidth="1"/>
    <col min="7973" max="7973" width="8.88671875" style="1"/>
    <col min="7974" max="7974" width="5.44140625" style="1" customWidth="1"/>
    <col min="7975" max="7975" width="6.6640625" style="1" customWidth="1"/>
    <col min="7976" max="7976" width="6.77734375" style="1" customWidth="1"/>
    <col min="7977" max="7977" width="6.88671875" style="1" customWidth="1"/>
    <col min="7978" max="7978" width="9" style="1" bestFit="1" customWidth="1"/>
    <col min="7979" max="7979" width="10.6640625" style="1" customWidth="1"/>
    <col min="7980" max="7980" width="9.109375" style="1" bestFit="1" customWidth="1"/>
    <col min="7981" max="7981" width="7.77734375" style="1" bestFit="1" customWidth="1"/>
    <col min="7982" max="7982" width="6.88671875" style="1" customWidth="1"/>
    <col min="7983" max="7983" width="8.109375" style="1" customWidth="1"/>
    <col min="7984" max="7984" width="8.77734375" style="1" customWidth="1"/>
    <col min="7985" max="7985" width="6.88671875" style="1" customWidth="1"/>
    <col min="7986" max="7986" width="8.33203125" style="1" customWidth="1"/>
    <col min="7987" max="7987" width="8.88671875" style="1"/>
    <col min="7988" max="7988" width="5.21875" style="1" customWidth="1"/>
    <col min="7989" max="7989" width="6.33203125" style="1" customWidth="1"/>
    <col min="7990" max="7990" width="7.21875" style="1" customWidth="1"/>
    <col min="7991" max="7991" width="9.109375" style="1" customWidth="1"/>
    <col min="7992" max="8212" width="8.88671875" style="1"/>
    <col min="8213" max="8213" width="32.77734375" style="1" bestFit="1" customWidth="1"/>
    <col min="8214" max="8214" width="6.33203125" style="1" customWidth="1"/>
    <col min="8215" max="8215" width="5.33203125" style="1" customWidth="1"/>
    <col min="8216" max="8216" width="5.109375" style="1" customWidth="1"/>
    <col min="8217" max="8217" width="9.33203125" style="1" customWidth="1"/>
    <col min="8218" max="8218" width="6.6640625" style="1" customWidth="1"/>
    <col min="8219" max="8219" width="5.6640625" style="1" customWidth="1"/>
    <col min="8220" max="8220" width="5.77734375" style="1" customWidth="1"/>
    <col min="8221" max="8221" width="5.6640625" style="1" customWidth="1"/>
    <col min="8222" max="8222" width="7" style="1" customWidth="1"/>
    <col min="8223" max="8223" width="6.88671875" style="1" customWidth="1"/>
    <col min="8224" max="8227" width="5.77734375" style="1" customWidth="1"/>
    <col min="8228" max="8228" width="6.109375" style="1" customWidth="1"/>
    <col min="8229" max="8229" width="8.88671875" style="1"/>
    <col min="8230" max="8230" width="5.44140625" style="1" customWidth="1"/>
    <col min="8231" max="8231" width="6.6640625" style="1" customWidth="1"/>
    <col min="8232" max="8232" width="6.77734375" style="1" customWidth="1"/>
    <col min="8233" max="8233" width="6.88671875" style="1" customWidth="1"/>
    <col min="8234" max="8234" width="9" style="1" bestFit="1" customWidth="1"/>
    <col min="8235" max="8235" width="10.6640625" style="1" customWidth="1"/>
    <col min="8236" max="8236" width="9.109375" style="1" bestFit="1" customWidth="1"/>
    <col min="8237" max="8237" width="7.77734375" style="1" bestFit="1" customWidth="1"/>
    <col min="8238" max="8238" width="6.88671875" style="1" customWidth="1"/>
    <col min="8239" max="8239" width="8.109375" style="1" customWidth="1"/>
    <col min="8240" max="8240" width="8.77734375" style="1" customWidth="1"/>
    <col min="8241" max="8241" width="6.88671875" style="1" customWidth="1"/>
    <col min="8242" max="8242" width="8.33203125" style="1" customWidth="1"/>
    <col min="8243" max="8243" width="8.88671875" style="1"/>
    <col min="8244" max="8244" width="5.21875" style="1" customWidth="1"/>
    <col min="8245" max="8245" width="6.33203125" style="1" customWidth="1"/>
    <col min="8246" max="8246" width="7.21875" style="1" customWidth="1"/>
    <col min="8247" max="8247" width="9.109375" style="1" customWidth="1"/>
    <col min="8248" max="8468" width="8.88671875" style="1"/>
    <col min="8469" max="8469" width="32.77734375" style="1" bestFit="1" customWidth="1"/>
    <col min="8470" max="8470" width="6.33203125" style="1" customWidth="1"/>
    <col min="8471" max="8471" width="5.33203125" style="1" customWidth="1"/>
    <col min="8472" max="8472" width="5.109375" style="1" customWidth="1"/>
    <col min="8473" max="8473" width="9.33203125" style="1" customWidth="1"/>
    <col min="8474" max="8474" width="6.6640625" style="1" customWidth="1"/>
    <col min="8475" max="8475" width="5.6640625" style="1" customWidth="1"/>
    <col min="8476" max="8476" width="5.77734375" style="1" customWidth="1"/>
    <col min="8477" max="8477" width="5.6640625" style="1" customWidth="1"/>
    <col min="8478" max="8478" width="7" style="1" customWidth="1"/>
    <col min="8479" max="8479" width="6.88671875" style="1" customWidth="1"/>
    <col min="8480" max="8483" width="5.77734375" style="1" customWidth="1"/>
    <col min="8484" max="8484" width="6.109375" style="1" customWidth="1"/>
    <col min="8485" max="8485" width="8.88671875" style="1"/>
    <col min="8486" max="8486" width="5.44140625" style="1" customWidth="1"/>
    <col min="8487" max="8487" width="6.6640625" style="1" customWidth="1"/>
    <col min="8488" max="8488" width="6.77734375" style="1" customWidth="1"/>
    <col min="8489" max="8489" width="6.88671875" style="1" customWidth="1"/>
    <col min="8490" max="8490" width="9" style="1" bestFit="1" customWidth="1"/>
    <col min="8491" max="8491" width="10.6640625" style="1" customWidth="1"/>
    <col min="8492" max="8492" width="9.109375" style="1" bestFit="1" customWidth="1"/>
    <col min="8493" max="8493" width="7.77734375" style="1" bestFit="1" customWidth="1"/>
    <col min="8494" max="8494" width="6.88671875" style="1" customWidth="1"/>
    <col min="8495" max="8495" width="8.109375" style="1" customWidth="1"/>
    <col min="8496" max="8496" width="8.77734375" style="1" customWidth="1"/>
    <col min="8497" max="8497" width="6.88671875" style="1" customWidth="1"/>
    <col min="8498" max="8498" width="8.33203125" style="1" customWidth="1"/>
    <col min="8499" max="8499" width="8.88671875" style="1"/>
    <col min="8500" max="8500" width="5.21875" style="1" customWidth="1"/>
    <col min="8501" max="8501" width="6.33203125" style="1" customWidth="1"/>
    <col min="8502" max="8502" width="7.21875" style="1" customWidth="1"/>
    <col min="8503" max="8503" width="9.109375" style="1" customWidth="1"/>
    <col min="8504" max="8724" width="8.88671875" style="1"/>
    <col min="8725" max="8725" width="32.77734375" style="1" bestFit="1" customWidth="1"/>
    <col min="8726" max="8726" width="6.33203125" style="1" customWidth="1"/>
    <col min="8727" max="8727" width="5.33203125" style="1" customWidth="1"/>
    <col min="8728" max="8728" width="5.109375" style="1" customWidth="1"/>
    <col min="8729" max="8729" width="9.33203125" style="1" customWidth="1"/>
    <col min="8730" max="8730" width="6.6640625" style="1" customWidth="1"/>
    <col min="8731" max="8731" width="5.6640625" style="1" customWidth="1"/>
    <col min="8732" max="8732" width="5.77734375" style="1" customWidth="1"/>
    <col min="8733" max="8733" width="5.6640625" style="1" customWidth="1"/>
    <col min="8734" max="8734" width="7" style="1" customWidth="1"/>
    <col min="8735" max="8735" width="6.88671875" style="1" customWidth="1"/>
    <col min="8736" max="8739" width="5.77734375" style="1" customWidth="1"/>
    <col min="8740" max="8740" width="6.109375" style="1" customWidth="1"/>
    <col min="8741" max="8741" width="8.88671875" style="1"/>
    <col min="8742" max="8742" width="5.44140625" style="1" customWidth="1"/>
    <col min="8743" max="8743" width="6.6640625" style="1" customWidth="1"/>
    <col min="8744" max="8744" width="6.77734375" style="1" customWidth="1"/>
    <col min="8745" max="8745" width="6.88671875" style="1" customWidth="1"/>
    <col min="8746" max="8746" width="9" style="1" bestFit="1" customWidth="1"/>
    <col min="8747" max="8747" width="10.6640625" style="1" customWidth="1"/>
    <col min="8748" max="8748" width="9.109375" style="1" bestFit="1" customWidth="1"/>
    <col min="8749" max="8749" width="7.77734375" style="1" bestFit="1" customWidth="1"/>
    <col min="8750" max="8750" width="6.88671875" style="1" customWidth="1"/>
    <col min="8751" max="8751" width="8.109375" style="1" customWidth="1"/>
    <col min="8752" max="8752" width="8.77734375" style="1" customWidth="1"/>
    <col min="8753" max="8753" width="6.88671875" style="1" customWidth="1"/>
    <col min="8754" max="8754" width="8.33203125" style="1" customWidth="1"/>
    <col min="8755" max="8755" width="8.88671875" style="1"/>
    <col min="8756" max="8756" width="5.21875" style="1" customWidth="1"/>
    <col min="8757" max="8757" width="6.33203125" style="1" customWidth="1"/>
    <col min="8758" max="8758" width="7.21875" style="1" customWidth="1"/>
    <col min="8759" max="8759" width="9.109375" style="1" customWidth="1"/>
    <col min="8760" max="8980" width="8.88671875" style="1"/>
    <col min="8981" max="8981" width="32.77734375" style="1" bestFit="1" customWidth="1"/>
    <col min="8982" max="8982" width="6.33203125" style="1" customWidth="1"/>
    <col min="8983" max="8983" width="5.33203125" style="1" customWidth="1"/>
    <col min="8984" max="8984" width="5.109375" style="1" customWidth="1"/>
    <col min="8985" max="8985" width="9.33203125" style="1" customWidth="1"/>
    <col min="8986" max="8986" width="6.6640625" style="1" customWidth="1"/>
    <col min="8987" max="8987" width="5.6640625" style="1" customWidth="1"/>
    <col min="8988" max="8988" width="5.77734375" style="1" customWidth="1"/>
    <col min="8989" max="8989" width="5.6640625" style="1" customWidth="1"/>
    <col min="8990" max="8990" width="7" style="1" customWidth="1"/>
    <col min="8991" max="8991" width="6.88671875" style="1" customWidth="1"/>
    <col min="8992" max="8995" width="5.77734375" style="1" customWidth="1"/>
    <col min="8996" max="8996" width="6.109375" style="1" customWidth="1"/>
    <col min="8997" max="8997" width="8.88671875" style="1"/>
    <col min="8998" max="8998" width="5.44140625" style="1" customWidth="1"/>
    <col min="8999" max="8999" width="6.6640625" style="1" customWidth="1"/>
    <col min="9000" max="9000" width="6.77734375" style="1" customWidth="1"/>
    <col min="9001" max="9001" width="6.88671875" style="1" customWidth="1"/>
    <col min="9002" max="9002" width="9" style="1" bestFit="1" customWidth="1"/>
    <col min="9003" max="9003" width="10.6640625" style="1" customWidth="1"/>
    <col min="9004" max="9004" width="9.109375" style="1" bestFit="1" customWidth="1"/>
    <col min="9005" max="9005" width="7.77734375" style="1" bestFit="1" customWidth="1"/>
    <col min="9006" max="9006" width="6.88671875" style="1" customWidth="1"/>
    <col min="9007" max="9007" width="8.109375" style="1" customWidth="1"/>
    <col min="9008" max="9008" width="8.77734375" style="1" customWidth="1"/>
    <col min="9009" max="9009" width="6.88671875" style="1" customWidth="1"/>
    <col min="9010" max="9010" width="8.33203125" style="1" customWidth="1"/>
    <col min="9011" max="9011" width="8.88671875" style="1"/>
    <col min="9012" max="9012" width="5.21875" style="1" customWidth="1"/>
    <col min="9013" max="9013" width="6.33203125" style="1" customWidth="1"/>
    <col min="9014" max="9014" width="7.21875" style="1" customWidth="1"/>
    <col min="9015" max="9015" width="9.109375" style="1" customWidth="1"/>
    <col min="9016" max="9236" width="8.88671875" style="1"/>
    <col min="9237" max="9237" width="32.77734375" style="1" bestFit="1" customWidth="1"/>
    <col min="9238" max="9238" width="6.33203125" style="1" customWidth="1"/>
    <col min="9239" max="9239" width="5.33203125" style="1" customWidth="1"/>
    <col min="9240" max="9240" width="5.109375" style="1" customWidth="1"/>
    <col min="9241" max="9241" width="9.33203125" style="1" customWidth="1"/>
    <col min="9242" max="9242" width="6.6640625" style="1" customWidth="1"/>
    <col min="9243" max="9243" width="5.6640625" style="1" customWidth="1"/>
    <col min="9244" max="9244" width="5.77734375" style="1" customWidth="1"/>
    <col min="9245" max="9245" width="5.6640625" style="1" customWidth="1"/>
    <col min="9246" max="9246" width="7" style="1" customWidth="1"/>
    <col min="9247" max="9247" width="6.88671875" style="1" customWidth="1"/>
    <col min="9248" max="9251" width="5.77734375" style="1" customWidth="1"/>
    <col min="9252" max="9252" width="6.109375" style="1" customWidth="1"/>
    <col min="9253" max="9253" width="8.88671875" style="1"/>
    <col min="9254" max="9254" width="5.44140625" style="1" customWidth="1"/>
    <col min="9255" max="9255" width="6.6640625" style="1" customWidth="1"/>
    <col min="9256" max="9256" width="6.77734375" style="1" customWidth="1"/>
    <col min="9257" max="9257" width="6.88671875" style="1" customWidth="1"/>
    <col min="9258" max="9258" width="9" style="1" bestFit="1" customWidth="1"/>
    <col min="9259" max="9259" width="10.6640625" style="1" customWidth="1"/>
    <col min="9260" max="9260" width="9.109375" style="1" bestFit="1" customWidth="1"/>
    <col min="9261" max="9261" width="7.77734375" style="1" bestFit="1" customWidth="1"/>
    <col min="9262" max="9262" width="6.88671875" style="1" customWidth="1"/>
    <col min="9263" max="9263" width="8.109375" style="1" customWidth="1"/>
    <col min="9264" max="9264" width="8.77734375" style="1" customWidth="1"/>
    <col min="9265" max="9265" width="6.88671875" style="1" customWidth="1"/>
    <col min="9266" max="9266" width="8.33203125" style="1" customWidth="1"/>
    <col min="9267" max="9267" width="8.88671875" style="1"/>
    <col min="9268" max="9268" width="5.21875" style="1" customWidth="1"/>
    <col min="9269" max="9269" width="6.33203125" style="1" customWidth="1"/>
    <col min="9270" max="9270" width="7.21875" style="1" customWidth="1"/>
    <col min="9271" max="9271" width="9.109375" style="1" customWidth="1"/>
    <col min="9272" max="9492" width="8.88671875" style="1"/>
    <col min="9493" max="9493" width="32.77734375" style="1" bestFit="1" customWidth="1"/>
    <col min="9494" max="9494" width="6.33203125" style="1" customWidth="1"/>
    <col min="9495" max="9495" width="5.33203125" style="1" customWidth="1"/>
    <col min="9496" max="9496" width="5.109375" style="1" customWidth="1"/>
    <col min="9497" max="9497" width="9.33203125" style="1" customWidth="1"/>
    <col min="9498" max="9498" width="6.6640625" style="1" customWidth="1"/>
    <col min="9499" max="9499" width="5.6640625" style="1" customWidth="1"/>
    <col min="9500" max="9500" width="5.77734375" style="1" customWidth="1"/>
    <col min="9501" max="9501" width="5.6640625" style="1" customWidth="1"/>
    <col min="9502" max="9502" width="7" style="1" customWidth="1"/>
    <col min="9503" max="9503" width="6.88671875" style="1" customWidth="1"/>
    <col min="9504" max="9507" width="5.77734375" style="1" customWidth="1"/>
    <col min="9508" max="9508" width="6.109375" style="1" customWidth="1"/>
    <col min="9509" max="9509" width="8.88671875" style="1"/>
    <col min="9510" max="9510" width="5.44140625" style="1" customWidth="1"/>
    <col min="9511" max="9511" width="6.6640625" style="1" customWidth="1"/>
    <col min="9512" max="9512" width="6.77734375" style="1" customWidth="1"/>
    <col min="9513" max="9513" width="6.88671875" style="1" customWidth="1"/>
    <col min="9514" max="9514" width="9" style="1" bestFit="1" customWidth="1"/>
    <col min="9515" max="9515" width="10.6640625" style="1" customWidth="1"/>
    <col min="9516" max="9516" width="9.109375" style="1" bestFit="1" customWidth="1"/>
    <col min="9517" max="9517" width="7.77734375" style="1" bestFit="1" customWidth="1"/>
    <col min="9518" max="9518" width="6.88671875" style="1" customWidth="1"/>
    <col min="9519" max="9519" width="8.109375" style="1" customWidth="1"/>
    <col min="9520" max="9520" width="8.77734375" style="1" customWidth="1"/>
    <col min="9521" max="9521" width="6.88671875" style="1" customWidth="1"/>
    <col min="9522" max="9522" width="8.33203125" style="1" customWidth="1"/>
    <col min="9523" max="9523" width="8.88671875" style="1"/>
    <col min="9524" max="9524" width="5.21875" style="1" customWidth="1"/>
    <col min="9525" max="9525" width="6.33203125" style="1" customWidth="1"/>
    <col min="9526" max="9526" width="7.21875" style="1" customWidth="1"/>
    <col min="9527" max="9527" width="9.109375" style="1" customWidth="1"/>
    <col min="9528" max="9748" width="8.88671875" style="1"/>
    <col min="9749" max="9749" width="32.77734375" style="1" bestFit="1" customWidth="1"/>
    <col min="9750" max="9750" width="6.33203125" style="1" customWidth="1"/>
    <col min="9751" max="9751" width="5.33203125" style="1" customWidth="1"/>
    <col min="9752" max="9752" width="5.109375" style="1" customWidth="1"/>
    <col min="9753" max="9753" width="9.33203125" style="1" customWidth="1"/>
    <col min="9754" max="9754" width="6.6640625" style="1" customWidth="1"/>
    <col min="9755" max="9755" width="5.6640625" style="1" customWidth="1"/>
    <col min="9756" max="9756" width="5.77734375" style="1" customWidth="1"/>
    <col min="9757" max="9757" width="5.6640625" style="1" customWidth="1"/>
    <col min="9758" max="9758" width="7" style="1" customWidth="1"/>
    <col min="9759" max="9759" width="6.88671875" style="1" customWidth="1"/>
    <col min="9760" max="9763" width="5.77734375" style="1" customWidth="1"/>
    <col min="9764" max="9764" width="6.109375" style="1" customWidth="1"/>
    <col min="9765" max="9765" width="8.88671875" style="1"/>
    <col min="9766" max="9766" width="5.44140625" style="1" customWidth="1"/>
    <col min="9767" max="9767" width="6.6640625" style="1" customWidth="1"/>
    <col min="9768" max="9768" width="6.77734375" style="1" customWidth="1"/>
    <col min="9769" max="9769" width="6.88671875" style="1" customWidth="1"/>
    <col min="9770" max="9770" width="9" style="1" bestFit="1" customWidth="1"/>
    <col min="9771" max="9771" width="10.6640625" style="1" customWidth="1"/>
    <col min="9772" max="9772" width="9.109375" style="1" bestFit="1" customWidth="1"/>
    <col min="9773" max="9773" width="7.77734375" style="1" bestFit="1" customWidth="1"/>
    <col min="9774" max="9774" width="6.88671875" style="1" customWidth="1"/>
    <col min="9775" max="9775" width="8.109375" style="1" customWidth="1"/>
    <col min="9776" max="9776" width="8.77734375" style="1" customWidth="1"/>
    <col min="9777" max="9777" width="6.88671875" style="1" customWidth="1"/>
    <col min="9778" max="9778" width="8.33203125" style="1" customWidth="1"/>
    <col min="9779" max="9779" width="8.88671875" style="1"/>
    <col min="9780" max="9780" width="5.21875" style="1" customWidth="1"/>
    <col min="9781" max="9781" width="6.33203125" style="1" customWidth="1"/>
    <col min="9782" max="9782" width="7.21875" style="1" customWidth="1"/>
    <col min="9783" max="9783" width="9.109375" style="1" customWidth="1"/>
    <col min="9784" max="10004" width="8.88671875" style="1"/>
    <col min="10005" max="10005" width="32.77734375" style="1" bestFit="1" customWidth="1"/>
    <col min="10006" max="10006" width="6.33203125" style="1" customWidth="1"/>
    <col min="10007" max="10007" width="5.33203125" style="1" customWidth="1"/>
    <col min="10008" max="10008" width="5.109375" style="1" customWidth="1"/>
    <col min="10009" max="10009" width="9.33203125" style="1" customWidth="1"/>
    <col min="10010" max="10010" width="6.6640625" style="1" customWidth="1"/>
    <col min="10011" max="10011" width="5.6640625" style="1" customWidth="1"/>
    <col min="10012" max="10012" width="5.77734375" style="1" customWidth="1"/>
    <col min="10013" max="10013" width="5.6640625" style="1" customWidth="1"/>
    <col min="10014" max="10014" width="7" style="1" customWidth="1"/>
    <col min="10015" max="10015" width="6.88671875" style="1" customWidth="1"/>
    <col min="10016" max="10019" width="5.77734375" style="1" customWidth="1"/>
    <col min="10020" max="10020" width="6.109375" style="1" customWidth="1"/>
    <col min="10021" max="10021" width="8.88671875" style="1"/>
    <col min="10022" max="10022" width="5.44140625" style="1" customWidth="1"/>
    <col min="10023" max="10023" width="6.6640625" style="1" customWidth="1"/>
    <col min="10024" max="10024" width="6.77734375" style="1" customWidth="1"/>
    <col min="10025" max="10025" width="6.88671875" style="1" customWidth="1"/>
    <col min="10026" max="10026" width="9" style="1" bestFit="1" customWidth="1"/>
    <col min="10027" max="10027" width="10.6640625" style="1" customWidth="1"/>
    <col min="10028" max="10028" width="9.109375" style="1" bestFit="1" customWidth="1"/>
    <col min="10029" max="10029" width="7.77734375" style="1" bestFit="1" customWidth="1"/>
    <col min="10030" max="10030" width="6.88671875" style="1" customWidth="1"/>
    <col min="10031" max="10031" width="8.109375" style="1" customWidth="1"/>
    <col min="10032" max="10032" width="8.77734375" style="1" customWidth="1"/>
    <col min="10033" max="10033" width="6.88671875" style="1" customWidth="1"/>
    <col min="10034" max="10034" width="8.33203125" style="1" customWidth="1"/>
    <col min="10035" max="10035" width="8.88671875" style="1"/>
    <col min="10036" max="10036" width="5.21875" style="1" customWidth="1"/>
    <col min="10037" max="10037" width="6.33203125" style="1" customWidth="1"/>
    <col min="10038" max="10038" width="7.21875" style="1" customWidth="1"/>
    <col min="10039" max="10039" width="9.109375" style="1" customWidth="1"/>
    <col min="10040" max="10260" width="8.88671875" style="1"/>
    <col min="10261" max="10261" width="32.77734375" style="1" bestFit="1" customWidth="1"/>
    <col min="10262" max="10262" width="6.33203125" style="1" customWidth="1"/>
    <col min="10263" max="10263" width="5.33203125" style="1" customWidth="1"/>
    <col min="10264" max="10264" width="5.109375" style="1" customWidth="1"/>
    <col min="10265" max="10265" width="9.33203125" style="1" customWidth="1"/>
    <col min="10266" max="10266" width="6.6640625" style="1" customWidth="1"/>
    <col min="10267" max="10267" width="5.6640625" style="1" customWidth="1"/>
    <col min="10268" max="10268" width="5.77734375" style="1" customWidth="1"/>
    <col min="10269" max="10269" width="5.6640625" style="1" customWidth="1"/>
    <col min="10270" max="10270" width="7" style="1" customWidth="1"/>
    <col min="10271" max="10271" width="6.88671875" style="1" customWidth="1"/>
    <col min="10272" max="10275" width="5.77734375" style="1" customWidth="1"/>
    <col min="10276" max="10276" width="6.109375" style="1" customWidth="1"/>
    <col min="10277" max="10277" width="8.88671875" style="1"/>
    <col min="10278" max="10278" width="5.44140625" style="1" customWidth="1"/>
    <col min="10279" max="10279" width="6.6640625" style="1" customWidth="1"/>
    <col min="10280" max="10280" width="6.77734375" style="1" customWidth="1"/>
    <col min="10281" max="10281" width="6.88671875" style="1" customWidth="1"/>
    <col min="10282" max="10282" width="9" style="1" bestFit="1" customWidth="1"/>
    <col min="10283" max="10283" width="10.6640625" style="1" customWidth="1"/>
    <col min="10284" max="10284" width="9.109375" style="1" bestFit="1" customWidth="1"/>
    <col min="10285" max="10285" width="7.77734375" style="1" bestFit="1" customWidth="1"/>
    <col min="10286" max="10286" width="6.88671875" style="1" customWidth="1"/>
    <col min="10287" max="10287" width="8.109375" style="1" customWidth="1"/>
    <col min="10288" max="10288" width="8.77734375" style="1" customWidth="1"/>
    <col min="10289" max="10289" width="6.88671875" style="1" customWidth="1"/>
    <col min="10290" max="10290" width="8.33203125" style="1" customWidth="1"/>
    <col min="10291" max="10291" width="8.88671875" style="1"/>
    <col min="10292" max="10292" width="5.21875" style="1" customWidth="1"/>
    <col min="10293" max="10293" width="6.33203125" style="1" customWidth="1"/>
    <col min="10294" max="10294" width="7.21875" style="1" customWidth="1"/>
    <col min="10295" max="10295" width="9.109375" style="1" customWidth="1"/>
    <col min="10296" max="10516" width="8.88671875" style="1"/>
    <col min="10517" max="10517" width="32.77734375" style="1" bestFit="1" customWidth="1"/>
    <col min="10518" max="10518" width="6.33203125" style="1" customWidth="1"/>
    <col min="10519" max="10519" width="5.33203125" style="1" customWidth="1"/>
    <col min="10520" max="10520" width="5.109375" style="1" customWidth="1"/>
    <col min="10521" max="10521" width="9.33203125" style="1" customWidth="1"/>
    <col min="10522" max="10522" width="6.6640625" style="1" customWidth="1"/>
    <col min="10523" max="10523" width="5.6640625" style="1" customWidth="1"/>
    <col min="10524" max="10524" width="5.77734375" style="1" customWidth="1"/>
    <col min="10525" max="10525" width="5.6640625" style="1" customWidth="1"/>
    <col min="10526" max="10526" width="7" style="1" customWidth="1"/>
    <col min="10527" max="10527" width="6.88671875" style="1" customWidth="1"/>
    <col min="10528" max="10531" width="5.77734375" style="1" customWidth="1"/>
    <col min="10532" max="10532" width="6.109375" style="1" customWidth="1"/>
    <col min="10533" max="10533" width="8.88671875" style="1"/>
    <col min="10534" max="10534" width="5.44140625" style="1" customWidth="1"/>
    <col min="10535" max="10535" width="6.6640625" style="1" customWidth="1"/>
    <col min="10536" max="10536" width="6.77734375" style="1" customWidth="1"/>
    <col min="10537" max="10537" width="6.88671875" style="1" customWidth="1"/>
    <col min="10538" max="10538" width="9" style="1" bestFit="1" customWidth="1"/>
    <col min="10539" max="10539" width="10.6640625" style="1" customWidth="1"/>
    <col min="10540" max="10540" width="9.109375" style="1" bestFit="1" customWidth="1"/>
    <col min="10541" max="10541" width="7.77734375" style="1" bestFit="1" customWidth="1"/>
    <col min="10542" max="10542" width="6.88671875" style="1" customWidth="1"/>
    <col min="10543" max="10543" width="8.109375" style="1" customWidth="1"/>
    <col min="10544" max="10544" width="8.77734375" style="1" customWidth="1"/>
    <col min="10545" max="10545" width="6.88671875" style="1" customWidth="1"/>
    <col min="10546" max="10546" width="8.33203125" style="1" customWidth="1"/>
    <col min="10547" max="10547" width="8.88671875" style="1"/>
    <col min="10548" max="10548" width="5.21875" style="1" customWidth="1"/>
    <col min="10549" max="10549" width="6.33203125" style="1" customWidth="1"/>
    <col min="10550" max="10550" width="7.21875" style="1" customWidth="1"/>
    <col min="10551" max="10551" width="9.109375" style="1" customWidth="1"/>
    <col min="10552" max="10772" width="8.88671875" style="1"/>
    <col min="10773" max="10773" width="32.77734375" style="1" bestFit="1" customWidth="1"/>
    <col min="10774" max="10774" width="6.33203125" style="1" customWidth="1"/>
    <col min="10775" max="10775" width="5.33203125" style="1" customWidth="1"/>
    <col min="10776" max="10776" width="5.109375" style="1" customWidth="1"/>
    <col min="10777" max="10777" width="9.33203125" style="1" customWidth="1"/>
    <col min="10778" max="10778" width="6.6640625" style="1" customWidth="1"/>
    <col min="10779" max="10779" width="5.6640625" style="1" customWidth="1"/>
    <col min="10780" max="10780" width="5.77734375" style="1" customWidth="1"/>
    <col min="10781" max="10781" width="5.6640625" style="1" customWidth="1"/>
    <col min="10782" max="10782" width="7" style="1" customWidth="1"/>
    <col min="10783" max="10783" width="6.88671875" style="1" customWidth="1"/>
    <col min="10784" max="10787" width="5.77734375" style="1" customWidth="1"/>
    <col min="10788" max="10788" width="6.109375" style="1" customWidth="1"/>
    <col min="10789" max="10789" width="8.88671875" style="1"/>
    <col min="10790" max="10790" width="5.44140625" style="1" customWidth="1"/>
    <col min="10791" max="10791" width="6.6640625" style="1" customWidth="1"/>
    <col min="10792" max="10792" width="6.77734375" style="1" customWidth="1"/>
    <col min="10793" max="10793" width="6.88671875" style="1" customWidth="1"/>
    <col min="10794" max="10794" width="9" style="1" bestFit="1" customWidth="1"/>
    <col min="10795" max="10795" width="10.6640625" style="1" customWidth="1"/>
    <col min="10796" max="10796" width="9.109375" style="1" bestFit="1" customWidth="1"/>
    <col min="10797" max="10797" width="7.77734375" style="1" bestFit="1" customWidth="1"/>
    <col min="10798" max="10798" width="6.88671875" style="1" customWidth="1"/>
    <col min="10799" max="10799" width="8.109375" style="1" customWidth="1"/>
    <col min="10800" max="10800" width="8.77734375" style="1" customWidth="1"/>
    <col min="10801" max="10801" width="6.88671875" style="1" customWidth="1"/>
    <col min="10802" max="10802" width="8.33203125" style="1" customWidth="1"/>
    <col min="10803" max="10803" width="8.88671875" style="1"/>
    <col min="10804" max="10804" width="5.21875" style="1" customWidth="1"/>
    <col min="10805" max="10805" width="6.33203125" style="1" customWidth="1"/>
    <col min="10806" max="10806" width="7.21875" style="1" customWidth="1"/>
    <col min="10807" max="10807" width="9.109375" style="1" customWidth="1"/>
    <col min="10808" max="11028" width="8.88671875" style="1"/>
    <col min="11029" max="11029" width="32.77734375" style="1" bestFit="1" customWidth="1"/>
    <col min="11030" max="11030" width="6.33203125" style="1" customWidth="1"/>
    <col min="11031" max="11031" width="5.33203125" style="1" customWidth="1"/>
    <col min="11032" max="11032" width="5.109375" style="1" customWidth="1"/>
    <col min="11033" max="11033" width="9.33203125" style="1" customWidth="1"/>
    <col min="11034" max="11034" width="6.6640625" style="1" customWidth="1"/>
    <col min="11035" max="11035" width="5.6640625" style="1" customWidth="1"/>
    <col min="11036" max="11036" width="5.77734375" style="1" customWidth="1"/>
    <col min="11037" max="11037" width="5.6640625" style="1" customWidth="1"/>
    <col min="11038" max="11038" width="7" style="1" customWidth="1"/>
    <col min="11039" max="11039" width="6.88671875" style="1" customWidth="1"/>
    <col min="11040" max="11043" width="5.77734375" style="1" customWidth="1"/>
    <col min="11044" max="11044" width="6.109375" style="1" customWidth="1"/>
    <col min="11045" max="11045" width="8.88671875" style="1"/>
    <col min="11046" max="11046" width="5.44140625" style="1" customWidth="1"/>
    <col min="11047" max="11047" width="6.6640625" style="1" customWidth="1"/>
    <col min="11048" max="11048" width="6.77734375" style="1" customWidth="1"/>
    <col min="11049" max="11049" width="6.88671875" style="1" customWidth="1"/>
    <col min="11050" max="11050" width="9" style="1" bestFit="1" customWidth="1"/>
    <col min="11051" max="11051" width="10.6640625" style="1" customWidth="1"/>
    <col min="11052" max="11052" width="9.109375" style="1" bestFit="1" customWidth="1"/>
    <col min="11053" max="11053" width="7.77734375" style="1" bestFit="1" customWidth="1"/>
    <col min="11054" max="11054" width="6.88671875" style="1" customWidth="1"/>
    <col min="11055" max="11055" width="8.109375" style="1" customWidth="1"/>
    <col min="11056" max="11056" width="8.77734375" style="1" customWidth="1"/>
    <col min="11057" max="11057" width="6.88671875" style="1" customWidth="1"/>
    <col min="11058" max="11058" width="8.33203125" style="1" customWidth="1"/>
    <col min="11059" max="11059" width="8.88671875" style="1"/>
    <col min="11060" max="11060" width="5.21875" style="1" customWidth="1"/>
    <col min="11061" max="11061" width="6.33203125" style="1" customWidth="1"/>
    <col min="11062" max="11062" width="7.21875" style="1" customWidth="1"/>
    <col min="11063" max="11063" width="9.109375" style="1" customWidth="1"/>
    <col min="11064" max="11284" width="8.88671875" style="1"/>
    <col min="11285" max="11285" width="32.77734375" style="1" bestFit="1" customWidth="1"/>
    <col min="11286" max="11286" width="6.33203125" style="1" customWidth="1"/>
    <col min="11287" max="11287" width="5.33203125" style="1" customWidth="1"/>
    <col min="11288" max="11288" width="5.109375" style="1" customWidth="1"/>
    <col min="11289" max="11289" width="9.33203125" style="1" customWidth="1"/>
    <col min="11290" max="11290" width="6.6640625" style="1" customWidth="1"/>
    <col min="11291" max="11291" width="5.6640625" style="1" customWidth="1"/>
    <col min="11292" max="11292" width="5.77734375" style="1" customWidth="1"/>
    <col min="11293" max="11293" width="5.6640625" style="1" customWidth="1"/>
    <col min="11294" max="11294" width="7" style="1" customWidth="1"/>
    <col min="11295" max="11295" width="6.88671875" style="1" customWidth="1"/>
    <col min="11296" max="11299" width="5.77734375" style="1" customWidth="1"/>
    <col min="11300" max="11300" width="6.109375" style="1" customWidth="1"/>
    <col min="11301" max="11301" width="8.88671875" style="1"/>
    <col min="11302" max="11302" width="5.44140625" style="1" customWidth="1"/>
    <col min="11303" max="11303" width="6.6640625" style="1" customWidth="1"/>
    <col min="11304" max="11304" width="6.77734375" style="1" customWidth="1"/>
    <col min="11305" max="11305" width="6.88671875" style="1" customWidth="1"/>
    <col min="11306" max="11306" width="9" style="1" bestFit="1" customWidth="1"/>
    <col min="11307" max="11307" width="10.6640625" style="1" customWidth="1"/>
    <col min="11308" max="11308" width="9.109375" style="1" bestFit="1" customWidth="1"/>
    <col min="11309" max="11309" width="7.77734375" style="1" bestFit="1" customWidth="1"/>
    <col min="11310" max="11310" width="6.88671875" style="1" customWidth="1"/>
    <col min="11311" max="11311" width="8.109375" style="1" customWidth="1"/>
    <col min="11312" max="11312" width="8.77734375" style="1" customWidth="1"/>
    <col min="11313" max="11313" width="6.88671875" style="1" customWidth="1"/>
    <col min="11314" max="11314" width="8.33203125" style="1" customWidth="1"/>
    <col min="11315" max="11315" width="8.88671875" style="1"/>
    <col min="11316" max="11316" width="5.21875" style="1" customWidth="1"/>
    <col min="11317" max="11317" width="6.33203125" style="1" customWidth="1"/>
    <col min="11318" max="11318" width="7.21875" style="1" customWidth="1"/>
    <col min="11319" max="11319" width="9.109375" style="1" customWidth="1"/>
    <col min="11320" max="11540" width="8.88671875" style="1"/>
    <col min="11541" max="11541" width="32.77734375" style="1" bestFit="1" customWidth="1"/>
    <col min="11542" max="11542" width="6.33203125" style="1" customWidth="1"/>
    <col min="11543" max="11543" width="5.33203125" style="1" customWidth="1"/>
    <col min="11544" max="11544" width="5.109375" style="1" customWidth="1"/>
    <col min="11545" max="11545" width="9.33203125" style="1" customWidth="1"/>
    <col min="11546" max="11546" width="6.6640625" style="1" customWidth="1"/>
    <col min="11547" max="11547" width="5.6640625" style="1" customWidth="1"/>
    <col min="11548" max="11548" width="5.77734375" style="1" customWidth="1"/>
    <col min="11549" max="11549" width="5.6640625" style="1" customWidth="1"/>
    <col min="11550" max="11550" width="7" style="1" customWidth="1"/>
    <col min="11551" max="11551" width="6.88671875" style="1" customWidth="1"/>
    <col min="11552" max="11555" width="5.77734375" style="1" customWidth="1"/>
    <col min="11556" max="11556" width="6.109375" style="1" customWidth="1"/>
    <col min="11557" max="11557" width="8.88671875" style="1"/>
    <col min="11558" max="11558" width="5.44140625" style="1" customWidth="1"/>
    <col min="11559" max="11559" width="6.6640625" style="1" customWidth="1"/>
    <col min="11560" max="11560" width="6.77734375" style="1" customWidth="1"/>
    <col min="11561" max="11561" width="6.88671875" style="1" customWidth="1"/>
    <col min="11562" max="11562" width="9" style="1" bestFit="1" customWidth="1"/>
    <col min="11563" max="11563" width="10.6640625" style="1" customWidth="1"/>
    <col min="11564" max="11564" width="9.109375" style="1" bestFit="1" customWidth="1"/>
    <col min="11565" max="11565" width="7.77734375" style="1" bestFit="1" customWidth="1"/>
    <col min="11566" max="11566" width="6.88671875" style="1" customWidth="1"/>
    <col min="11567" max="11567" width="8.109375" style="1" customWidth="1"/>
    <col min="11568" max="11568" width="8.77734375" style="1" customWidth="1"/>
    <col min="11569" max="11569" width="6.88671875" style="1" customWidth="1"/>
    <col min="11570" max="11570" width="8.33203125" style="1" customWidth="1"/>
    <col min="11571" max="11571" width="8.88671875" style="1"/>
    <col min="11572" max="11572" width="5.21875" style="1" customWidth="1"/>
    <col min="11573" max="11573" width="6.33203125" style="1" customWidth="1"/>
    <col min="11574" max="11574" width="7.21875" style="1" customWidth="1"/>
    <col min="11575" max="11575" width="9.109375" style="1" customWidth="1"/>
    <col min="11576" max="11796" width="8.88671875" style="1"/>
    <col min="11797" max="11797" width="32.77734375" style="1" bestFit="1" customWidth="1"/>
    <col min="11798" max="11798" width="6.33203125" style="1" customWidth="1"/>
    <col min="11799" max="11799" width="5.33203125" style="1" customWidth="1"/>
    <col min="11800" max="11800" width="5.109375" style="1" customWidth="1"/>
    <col min="11801" max="11801" width="9.33203125" style="1" customWidth="1"/>
    <col min="11802" max="11802" width="6.6640625" style="1" customWidth="1"/>
    <col min="11803" max="11803" width="5.6640625" style="1" customWidth="1"/>
    <col min="11804" max="11804" width="5.77734375" style="1" customWidth="1"/>
    <col min="11805" max="11805" width="5.6640625" style="1" customWidth="1"/>
    <col min="11806" max="11806" width="7" style="1" customWidth="1"/>
    <col min="11807" max="11807" width="6.88671875" style="1" customWidth="1"/>
    <col min="11808" max="11811" width="5.77734375" style="1" customWidth="1"/>
    <col min="11812" max="11812" width="6.109375" style="1" customWidth="1"/>
    <col min="11813" max="11813" width="8.88671875" style="1"/>
    <col min="11814" max="11814" width="5.44140625" style="1" customWidth="1"/>
    <col min="11815" max="11815" width="6.6640625" style="1" customWidth="1"/>
    <col min="11816" max="11816" width="6.77734375" style="1" customWidth="1"/>
    <col min="11817" max="11817" width="6.88671875" style="1" customWidth="1"/>
    <col min="11818" max="11818" width="9" style="1" bestFit="1" customWidth="1"/>
    <col min="11819" max="11819" width="10.6640625" style="1" customWidth="1"/>
    <col min="11820" max="11820" width="9.109375" style="1" bestFit="1" customWidth="1"/>
    <col min="11821" max="11821" width="7.77734375" style="1" bestFit="1" customWidth="1"/>
    <col min="11822" max="11822" width="6.88671875" style="1" customWidth="1"/>
    <col min="11823" max="11823" width="8.109375" style="1" customWidth="1"/>
    <col min="11824" max="11824" width="8.77734375" style="1" customWidth="1"/>
    <col min="11825" max="11825" width="6.88671875" style="1" customWidth="1"/>
    <col min="11826" max="11826" width="8.33203125" style="1" customWidth="1"/>
    <col min="11827" max="11827" width="8.88671875" style="1"/>
    <col min="11828" max="11828" width="5.21875" style="1" customWidth="1"/>
    <col min="11829" max="11829" width="6.33203125" style="1" customWidth="1"/>
    <col min="11830" max="11830" width="7.21875" style="1" customWidth="1"/>
    <col min="11831" max="11831" width="9.109375" style="1" customWidth="1"/>
    <col min="11832" max="12052" width="8.88671875" style="1"/>
    <col min="12053" max="12053" width="32.77734375" style="1" bestFit="1" customWidth="1"/>
    <col min="12054" max="12054" width="6.33203125" style="1" customWidth="1"/>
    <col min="12055" max="12055" width="5.33203125" style="1" customWidth="1"/>
    <col min="12056" max="12056" width="5.109375" style="1" customWidth="1"/>
    <col min="12057" max="12057" width="9.33203125" style="1" customWidth="1"/>
    <col min="12058" max="12058" width="6.6640625" style="1" customWidth="1"/>
    <col min="12059" max="12059" width="5.6640625" style="1" customWidth="1"/>
    <col min="12060" max="12060" width="5.77734375" style="1" customWidth="1"/>
    <col min="12061" max="12061" width="5.6640625" style="1" customWidth="1"/>
    <col min="12062" max="12062" width="7" style="1" customWidth="1"/>
    <col min="12063" max="12063" width="6.88671875" style="1" customWidth="1"/>
    <col min="12064" max="12067" width="5.77734375" style="1" customWidth="1"/>
    <col min="12068" max="12068" width="6.109375" style="1" customWidth="1"/>
    <col min="12069" max="12069" width="8.88671875" style="1"/>
    <col min="12070" max="12070" width="5.44140625" style="1" customWidth="1"/>
    <col min="12071" max="12071" width="6.6640625" style="1" customWidth="1"/>
    <col min="12072" max="12072" width="6.77734375" style="1" customWidth="1"/>
    <col min="12073" max="12073" width="6.88671875" style="1" customWidth="1"/>
    <col min="12074" max="12074" width="9" style="1" bestFit="1" customWidth="1"/>
    <col min="12075" max="12075" width="10.6640625" style="1" customWidth="1"/>
    <col min="12076" max="12076" width="9.109375" style="1" bestFit="1" customWidth="1"/>
    <col min="12077" max="12077" width="7.77734375" style="1" bestFit="1" customWidth="1"/>
    <col min="12078" max="12078" width="6.88671875" style="1" customWidth="1"/>
    <col min="12079" max="12079" width="8.109375" style="1" customWidth="1"/>
    <col min="12080" max="12080" width="8.77734375" style="1" customWidth="1"/>
    <col min="12081" max="12081" width="6.88671875" style="1" customWidth="1"/>
    <col min="12082" max="12082" width="8.33203125" style="1" customWidth="1"/>
    <col min="12083" max="12083" width="8.88671875" style="1"/>
    <col min="12084" max="12084" width="5.21875" style="1" customWidth="1"/>
    <col min="12085" max="12085" width="6.33203125" style="1" customWidth="1"/>
    <col min="12086" max="12086" width="7.21875" style="1" customWidth="1"/>
    <col min="12087" max="12087" width="9.109375" style="1" customWidth="1"/>
    <col min="12088" max="12308" width="8.88671875" style="1"/>
    <col min="12309" max="12309" width="32.77734375" style="1" bestFit="1" customWidth="1"/>
    <col min="12310" max="12310" width="6.33203125" style="1" customWidth="1"/>
    <col min="12311" max="12311" width="5.33203125" style="1" customWidth="1"/>
    <col min="12312" max="12312" width="5.109375" style="1" customWidth="1"/>
    <col min="12313" max="12313" width="9.33203125" style="1" customWidth="1"/>
    <col min="12314" max="12314" width="6.6640625" style="1" customWidth="1"/>
    <col min="12315" max="12315" width="5.6640625" style="1" customWidth="1"/>
    <col min="12316" max="12316" width="5.77734375" style="1" customWidth="1"/>
    <col min="12317" max="12317" width="5.6640625" style="1" customWidth="1"/>
    <col min="12318" max="12318" width="7" style="1" customWidth="1"/>
    <col min="12319" max="12319" width="6.88671875" style="1" customWidth="1"/>
    <col min="12320" max="12323" width="5.77734375" style="1" customWidth="1"/>
    <col min="12324" max="12324" width="6.109375" style="1" customWidth="1"/>
    <col min="12325" max="12325" width="8.88671875" style="1"/>
    <col min="12326" max="12326" width="5.44140625" style="1" customWidth="1"/>
    <col min="12327" max="12327" width="6.6640625" style="1" customWidth="1"/>
    <col min="12328" max="12328" width="6.77734375" style="1" customWidth="1"/>
    <col min="12329" max="12329" width="6.88671875" style="1" customWidth="1"/>
    <col min="12330" max="12330" width="9" style="1" bestFit="1" customWidth="1"/>
    <col min="12331" max="12331" width="10.6640625" style="1" customWidth="1"/>
    <col min="12332" max="12332" width="9.109375" style="1" bestFit="1" customWidth="1"/>
    <col min="12333" max="12333" width="7.77734375" style="1" bestFit="1" customWidth="1"/>
    <col min="12334" max="12334" width="6.88671875" style="1" customWidth="1"/>
    <col min="12335" max="12335" width="8.109375" style="1" customWidth="1"/>
    <col min="12336" max="12336" width="8.77734375" style="1" customWidth="1"/>
    <col min="12337" max="12337" width="6.88671875" style="1" customWidth="1"/>
    <col min="12338" max="12338" width="8.33203125" style="1" customWidth="1"/>
    <col min="12339" max="12339" width="8.88671875" style="1"/>
    <col min="12340" max="12340" width="5.21875" style="1" customWidth="1"/>
    <col min="12341" max="12341" width="6.33203125" style="1" customWidth="1"/>
    <col min="12342" max="12342" width="7.21875" style="1" customWidth="1"/>
    <col min="12343" max="12343" width="9.109375" style="1" customWidth="1"/>
    <col min="12344" max="12564" width="8.88671875" style="1"/>
    <col min="12565" max="12565" width="32.77734375" style="1" bestFit="1" customWidth="1"/>
    <col min="12566" max="12566" width="6.33203125" style="1" customWidth="1"/>
    <col min="12567" max="12567" width="5.33203125" style="1" customWidth="1"/>
    <col min="12568" max="12568" width="5.109375" style="1" customWidth="1"/>
    <col min="12569" max="12569" width="9.33203125" style="1" customWidth="1"/>
    <col min="12570" max="12570" width="6.6640625" style="1" customWidth="1"/>
    <col min="12571" max="12571" width="5.6640625" style="1" customWidth="1"/>
    <col min="12572" max="12572" width="5.77734375" style="1" customWidth="1"/>
    <col min="12573" max="12573" width="5.6640625" style="1" customWidth="1"/>
    <col min="12574" max="12574" width="7" style="1" customWidth="1"/>
    <col min="12575" max="12575" width="6.88671875" style="1" customWidth="1"/>
    <col min="12576" max="12579" width="5.77734375" style="1" customWidth="1"/>
    <col min="12580" max="12580" width="6.109375" style="1" customWidth="1"/>
    <col min="12581" max="12581" width="8.88671875" style="1"/>
    <col min="12582" max="12582" width="5.44140625" style="1" customWidth="1"/>
    <col min="12583" max="12583" width="6.6640625" style="1" customWidth="1"/>
    <col min="12584" max="12584" width="6.77734375" style="1" customWidth="1"/>
    <col min="12585" max="12585" width="6.88671875" style="1" customWidth="1"/>
    <col min="12586" max="12586" width="9" style="1" bestFit="1" customWidth="1"/>
    <col min="12587" max="12587" width="10.6640625" style="1" customWidth="1"/>
    <col min="12588" max="12588" width="9.109375" style="1" bestFit="1" customWidth="1"/>
    <col min="12589" max="12589" width="7.77734375" style="1" bestFit="1" customWidth="1"/>
    <col min="12590" max="12590" width="6.88671875" style="1" customWidth="1"/>
    <col min="12591" max="12591" width="8.109375" style="1" customWidth="1"/>
    <col min="12592" max="12592" width="8.77734375" style="1" customWidth="1"/>
    <col min="12593" max="12593" width="6.88671875" style="1" customWidth="1"/>
    <col min="12594" max="12594" width="8.33203125" style="1" customWidth="1"/>
    <col min="12595" max="12595" width="8.88671875" style="1"/>
    <col min="12596" max="12596" width="5.21875" style="1" customWidth="1"/>
    <col min="12597" max="12597" width="6.33203125" style="1" customWidth="1"/>
    <col min="12598" max="12598" width="7.21875" style="1" customWidth="1"/>
    <col min="12599" max="12599" width="9.109375" style="1" customWidth="1"/>
    <col min="12600" max="12820" width="8.88671875" style="1"/>
    <col min="12821" max="12821" width="32.77734375" style="1" bestFit="1" customWidth="1"/>
    <col min="12822" max="12822" width="6.33203125" style="1" customWidth="1"/>
    <col min="12823" max="12823" width="5.33203125" style="1" customWidth="1"/>
    <col min="12824" max="12824" width="5.109375" style="1" customWidth="1"/>
    <col min="12825" max="12825" width="9.33203125" style="1" customWidth="1"/>
    <col min="12826" max="12826" width="6.6640625" style="1" customWidth="1"/>
    <col min="12827" max="12827" width="5.6640625" style="1" customWidth="1"/>
    <col min="12828" max="12828" width="5.77734375" style="1" customWidth="1"/>
    <col min="12829" max="12829" width="5.6640625" style="1" customWidth="1"/>
    <col min="12830" max="12830" width="7" style="1" customWidth="1"/>
    <col min="12831" max="12831" width="6.88671875" style="1" customWidth="1"/>
    <col min="12832" max="12835" width="5.77734375" style="1" customWidth="1"/>
    <col min="12836" max="12836" width="6.109375" style="1" customWidth="1"/>
    <col min="12837" max="12837" width="8.88671875" style="1"/>
    <col min="12838" max="12838" width="5.44140625" style="1" customWidth="1"/>
    <col min="12839" max="12839" width="6.6640625" style="1" customWidth="1"/>
    <col min="12840" max="12840" width="6.77734375" style="1" customWidth="1"/>
    <col min="12841" max="12841" width="6.88671875" style="1" customWidth="1"/>
    <col min="12842" max="12842" width="9" style="1" bestFit="1" customWidth="1"/>
    <col min="12843" max="12843" width="10.6640625" style="1" customWidth="1"/>
    <col min="12844" max="12844" width="9.109375" style="1" bestFit="1" customWidth="1"/>
    <col min="12845" max="12845" width="7.77734375" style="1" bestFit="1" customWidth="1"/>
    <col min="12846" max="12846" width="6.88671875" style="1" customWidth="1"/>
    <col min="12847" max="12847" width="8.109375" style="1" customWidth="1"/>
    <col min="12848" max="12848" width="8.77734375" style="1" customWidth="1"/>
    <col min="12849" max="12849" width="6.88671875" style="1" customWidth="1"/>
    <col min="12850" max="12850" width="8.33203125" style="1" customWidth="1"/>
    <col min="12851" max="12851" width="8.88671875" style="1"/>
    <col min="12852" max="12852" width="5.21875" style="1" customWidth="1"/>
    <col min="12853" max="12853" width="6.33203125" style="1" customWidth="1"/>
    <col min="12854" max="12854" width="7.21875" style="1" customWidth="1"/>
    <col min="12855" max="12855" width="9.109375" style="1" customWidth="1"/>
    <col min="12856" max="13076" width="8.88671875" style="1"/>
    <col min="13077" max="13077" width="32.77734375" style="1" bestFit="1" customWidth="1"/>
    <col min="13078" max="13078" width="6.33203125" style="1" customWidth="1"/>
    <col min="13079" max="13079" width="5.33203125" style="1" customWidth="1"/>
    <col min="13080" max="13080" width="5.109375" style="1" customWidth="1"/>
    <col min="13081" max="13081" width="9.33203125" style="1" customWidth="1"/>
    <col min="13082" max="13082" width="6.6640625" style="1" customWidth="1"/>
    <col min="13083" max="13083" width="5.6640625" style="1" customWidth="1"/>
    <col min="13084" max="13084" width="5.77734375" style="1" customWidth="1"/>
    <col min="13085" max="13085" width="5.6640625" style="1" customWidth="1"/>
    <col min="13086" max="13086" width="7" style="1" customWidth="1"/>
    <col min="13087" max="13087" width="6.88671875" style="1" customWidth="1"/>
    <col min="13088" max="13091" width="5.77734375" style="1" customWidth="1"/>
    <col min="13092" max="13092" width="6.109375" style="1" customWidth="1"/>
    <col min="13093" max="13093" width="8.88671875" style="1"/>
    <col min="13094" max="13094" width="5.44140625" style="1" customWidth="1"/>
    <col min="13095" max="13095" width="6.6640625" style="1" customWidth="1"/>
    <col min="13096" max="13096" width="6.77734375" style="1" customWidth="1"/>
    <col min="13097" max="13097" width="6.88671875" style="1" customWidth="1"/>
    <col min="13098" max="13098" width="9" style="1" bestFit="1" customWidth="1"/>
    <col min="13099" max="13099" width="10.6640625" style="1" customWidth="1"/>
    <col min="13100" max="13100" width="9.109375" style="1" bestFit="1" customWidth="1"/>
    <col min="13101" max="13101" width="7.77734375" style="1" bestFit="1" customWidth="1"/>
    <col min="13102" max="13102" width="6.88671875" style="1" customWidth="1"/>
    <col min="13103" max="13103" width="8.109375" style="1" customWidth="1"/>
    <col min="13104" max="13104" width="8.77734375" style="1" customWidth="1"/>
    <col min="13105" max="13105" width="6.88671875" style="1" customWidth="1"/>
    <col min="13106" max="13106" width="8.33203125" style="1" customWidth="1"/>
    <col min="13107" max="13107" width="8.88671875" style="1"/>
    <col min="13108" max="13108" width="5.21875" style="1" customWidth="1"/>
    <col min="13109" max="13109" width="6.33203125" style="1" customWidth="1"/>
    <col min="13110" max="13110" width="7.21875" style="1" customWidth="1"/>
    <col min="13111" max="13111" width="9.109375" style="1" customWidth="1"/>
    <col min="13112" max="13332" width="8.88671875" style="1"/>
    <col min="13333" max="13333" width="32.77734375" style="1" bestFit="1" customWidth="1"/>
    <col min="13334" max="13334" width="6.33203125" style="1" customWidth="1"/>
    <col min="13335" max="13335" width="5.33203125" style="1" customWidth="1"/>
    <col min="13336" max="13336" width="5.109375" style="1" customWidth="1"/>
    <col min="13337" max="13337" width="9.33203125" style="1" customWidth="1"/>
    <col min="13338" max="13338" width="6.6640625" style="1" customWidth="1"/>
    <col min="13339" max="13339" width="5.6640625" style="1" customWidth="1"/>
    <col min="13340" max="13340" width="5.77734375" style="1" customWidth="1"/>
    <col min="13341" max="13341" width="5.6640625" style="1" customWidth="1"/>
    <col min="13342" max="13342" width="7" style="1" customWidth="1"/>
    <col min="13343" max="13343" width="6.88671875" style="1" customWidth="1"/>
    <col min="13344" max="13347" width="5.77734375" style="1" customWidth="1"/>
    <col min="13348" max="13348" width="6.109375" style="1" customWidth="1"/>
    <col min="13349" max="13349" width="8.88671875" style="1"/>
    <col min="13350" max="13350" width="5.44140625" style="1" customWidth="1"/>
    <col min="13351" max="13351" width="6.6640625" style="1" customWidth="1"/>
    <col min="13352" max="13352" width="6.77734375" style="1" customWidth="1"/>
    <col min="13353" max="13353" width="6.88671875" style="1" customWidth="1"/>
    <col min="13354" max="13354" width="9" style="1" bestFit="1" customWidth="1"/>
    <col min="13355" max="13355" width="10.6640625" style="1" customWidth="1"/>
    <col min="13356" max="13356" width="9.109375" style="1" bestFit="1" customWidth="1"/>
    <col min="13357" max="13357" width="7.77734375" style="1" bestFit="1" customWidth="1"/>
    <col min="13358" max="13358" width="6.88671875" style="1" customWidth="1"/>
    <col min="13359" max="13359" width="8.109375" style="1" customWidth="1"/>
    <col min="13360" max="13360" width="8.77734375" style="1" customWidth="1"/>
    <col min="13361" max="13361" width="6.88671875" style="1" customWidth="1"/>
    <col min="13362" max="13362" width="8.33203125" style="1" customWidth="1"/>
    <col min="13363" max="13363" width="8.88671875" style="1"/>
    <col min="13364" max="13364" width="5.21875" style="1" customWidth="1"/>
    <col min="13365" max="13365" width="6.33203125" style="1" customWidth="1"/>
    <col min="13366" max="13366" width="7.21875" style="1" customWidth="1"/>
    <col min="13367" max="13367" width="9.109375" style="1" customWidth="1"/>
    <col min="13368" max="13588" width="8.88671875" style="1"/>
    <col min="13589" max="13589" width="32.77734375" style="1" bestFit="1" customWidth="1"/>
    <col min="13590" max="13590" width="6.33203125" style="1" customWidth="1"/>
    <col min="13591" max="13591" width="5.33203125" style="1" customWidth="1"/>
    <col min="13592" max="13592" width="5.109375" style="1" customWidth="1"/>
    <col min="13593" max="13593" width="9.33203125" style="1" customWidth="1"/>
    <col min="13594" max="13594" width="6.6640625" style="1" customWidth="1"/>
    <col min="13595" max="13595" width="5.6640625" style="1" customWidth="1"/>
    <col min="13596" max="13596" width="5.77734375" style="1" customWidth="1"/>
    <col min="13597" max="13597" width="5.6640625" style="1" customWidth="1"/>
    <col min="13598" max="13598" width="7" style="1" customWidth="1"/>
    <col min="13599" max="13599" width="6.88671875" style="1" customWidth="1"/>
    <col min="13600" max="13603" width="5.77734375" style="1" customWidth="1"/>
    <col min="13604" max="13604" width="6.109375" style="1" customWidth="1"/>
    <col min="13605" max="13605" width="8.88671875" style="1"/>
    <col min="13606" max="13606" width="5.44140625" style="1" customWidth="1"/>
    <col min="13607" max="13607" width="6.6640625" style="1" customWidth="1"/>
    <col min="13608" max="13608" width="6.77734375" style="1" customWidth="1"/>
    <col min="13609" max="13609" width="6.88671875" style="1" customWidth="1"/>
    <col min="13610" max="13610" width="9" style="1" bestFit="1" customWidth="1"/>
    <col min="13611" max="13611" width="10.6640625" style="1" customWidth="1"/>
    <col min="13612" max="13612" width="9.109375" style="1" bestFit="1" customWidth="1"/>
    <col min="13613" max="13613" width="7.77734375" style="1" bestFit="1" customWidth="1"/>
    <col min="13614" max="13614" width="6.88671875" style="1" customWidth="1"/>
    <col min="13615" max="13615" width="8.109375" style="1" customWidth="1"/>
    <col min="13616" max="13616" width="8.77734375" style="1" customWidth="1"/>
    <col min="13617" max="13617" width="6.88671875" style="1" customWidth="1"/>
    <col min="13618" max="13618" width="8.33203125" style="1" customWidth="1"/>
    <col min="13619" max="13619" width="8.88671875" style="1"/>
    <col min="13620" max="13620" width="5.21875" style="1" customWidth="1"/>
    <col min="13621" max="13621" width="6.33203125" style="1" customWidth="1"/>
    <col min="13622" max="13622" width="7.21875" style="1" customWidth="1"/>
    <col min="13623" max="13623" width="9.109375" style="1" customWidth="1"/>
    <col min="13624" max="13844" width="8.88671875" style="1"/>
    <col min="13845" max="13845" width="32.77734375" style="1" bestFit="1" customWidth="1"/>
    <col min="13846" max="13846" width="6.33203125" style="1" customWidth="1"/>
    <col min="13847" max="13847" width="5.33203125" style="1" customWidth="1"/>
    <col min="13848" max="13848" width="5.109375" style="1" customWidth="1"/>
    <col min="13849" max="13849" width="9.33203125" style="1" customWidth="1"/>
    <col min="13850" max="13850" width="6.6640625" style="1" customWidth="1"/>
    <col min="13851" max="13851" width="5.6640625" style="1" customWidth="1"/>
    <col min="13852" max="13852" width="5.77734375" style="1" customWidth="1"/>
    <col min="13853" max="13853" width="5.6640625" style="1" customWidth="1"/>
    <col min="13854" max="13854" width="7" style="1" customWidth="1"/>
    <col min="13855" max="13855" width="6.88671875" style="1" customWidth="1"/>
    <col min="13856" max="13859" width="5.77734375" style="1" customWidth="1"/>
    <col min="13860" max="13860" width="6.109375" style="1" customWidth="1"/>
    <col min="13861" max="13861" width="8.88671875" style="1"/>
    <col min="13862" max="13862" width="5.44140625" style="1" customWidth="1"/>
    <col min="13863" max="13863" width="6.6640625" style="1" customWidth="1"/>
    <col min="13864" max="13864" width="6.77734375" style="1" customWidth="1"/>
    <col min="13865" max="13865" width="6.88671875" style="1" customWidth="1"/>
    <col min="13866" max="13866" width="9" style="1" bestFit="1" customWidth="1"/>
    <col min="13867" max="13867" width="10.6640625" style="1" customWidth="1"/>
    <col min="13868" max="13868" width="9.109375" style="1" bestFit="1" customWidth="1"/>
    <col min="13869" max="13869" width="7.77734375" style="1" bestFit="1" customWidth="1"/>
    <col min="13870" max="13870" width="6.88671875" style="1" customWidth="1"/>
    <col min="13871" max="13871" width="8.109375" style="1" customWidth="1"/>
    <col min="13872" max="13872" width="8.77734375" style="1" customWidth="1"/>
    <col min="13873" max="13873" width="6.88671875" style="1" customWidth="1"/>
    <col min="13874" max="13874" width="8.33203125" style="1" customWidth="1"/>
    <col min="13875" max="13875" width="8.88671875" style="1"/>
    <col min="13876" max="13876" width="5.21875" style="1" customWidth="1"/>
    <col min="13877" max="13877" width="6.33203125" style="1" customWidth="1"/>
    <col min="13878" max="13878" width="7.21875" style="1" customWidth="1"/>
    <col min="13879" max="13879" width="9.109375" style="1" customWidth="1"/>
    <col min="13880" max="14100" width="8.88671875" style="1"/>
    <col min="14101" max="14101" width="32.77734375" style="1" bestFit="1" customWidth="1"/>
    <col min="14102" max="14102" width="6.33203125" style="1" customWidth="1"/>
    <col min="14103" max="14103" width="5.33203125" style="1" customWidth="1"/>
    <col min="14104" max="14104" width="5.109375" style="1" customWidth="1"/>
    <col min="14105" max="14105" width="9.33203125" style="1" customWidth="1"/>
    <col min="14106" max="14106" width="6.6640625" style="1" customWidth="1"/>
    <col min="14107" max="14107" width="5.6640625" style="1" customWidth="1"/>
    <col min="14108" max="14108" width="5.77734375" style="1" customWidth="1"/>
    <col min="14109" max="14109" width="5.6640625" style="1" customWidth="1"/>
    <col min="14110" max="14110" width="7" style="1" customWidth="1"/>
    <col min="14111" max="14111" width="6.88671875" style="1" customWidth="1"/>
    <col min="14112" max="14115" width="5.77734375" style="1" customWidth="1"/>
    <col min="14116" max="14116" width="6.109375" style="1" customWidth="1"/>
    <col min="14117" max="14117" width="8.88671875" style="1"/>
    <col min="14118" max="14118" width="5.44140625" style="1" customWidth="1"/>
    <col min="14119" max="14119" width="6.6640625" style="1" customWidth="1"/>
    <col min="14120" max="14120" width="6.77734375" style="1" customWidth="1"/>
    <col min="14121" max="14121" width="6.88671875" style="1" customWidth="1"/>
    <col min="14122" max="14122" width="9" style="1" bestFit="1" customWidth="1"/>
    <col min="14123" max="14123" width="10.6640625" style="1" customWidth="1"/>
    <col min="14124" max="14124" width="9.109375" style="1" bestFit="1" customWidth="1"/>
    <col min="14125" max="14125" width="7.77734375" style="1" bestFit="1" customWidth="1"/>
    <col min="14126" max="14126" width="6.88671875" style="1" customWidth="1"/>
    <col min="14127" max="14127" width="8.109375" style="1" customWidth="1"/>
    <col min="14128" max="14128" width="8.77734375" style="1" customWidth="1"/>
    <col min="14129" max="14129" width="6.88671875" style="1" customWidth="1"/>
    <col min="14130" max="14130" width="8.33203125" style="1" customWidth="1"/>
    <col min="14131" max="14131" width="8.88671875" style="1"/>
    <col min="14132" max="14132" width="5.21875" style="1" customWidth="1"/>
    <col min="14133" max="14133" width="6.33203125" style="1" customWidth="1"/>
    <col min="14134" max="14134" width="7.21875" style="1" customWidth="1"/>
    <col min="14135" max="14135" width="9.109375" style="1" customWidth="1"/>
    <col min="14136" max="14356" width="8.88671875" style="1"/>
    <col min="14357" max="14357" width="32.77734375" style="1" bestFit="1" customWidth="1"/>
    <col min="14358" max="14358" width="6.33203125" style="1" customWidth="1"/>
    <col min="14359" max="14359" width="5.33203125" style="1" customWidth="1"/>
    <col min="14360" max="14360" width="5.109375" style="1" customWidth="1"/>
    <col min="14361" max="14361" width="9.33203125" style="1" customWidth="1"/>
    <col min="14362" max="14362" width="6.6640625" style="1" customWidth="1"/>
    <col min="14363" max="14363" width="5.6640625" style="1" customWidth="1"/>
    <col min="14364" max="14364" width="5.77734375" style="1" customWidth="1"/>
    <col min="14365" max="14365" width="5.6640625" style="1" customWidth="1"/>
    <col min="14366" max="14366" width="7" style="1" customWidth="1"/>
    <col min="14367" max="14367" width="6.88671875" style="1" customWidth="1"/>
    <col min="14368" max="14371" width="5.77734375" style="1" customWidth="1"/>
    <col min="14372" max="14372" width="6.109375" style="1" customWidth="1"/>
    <col min="14373" max="14373" width="8.88671875" style="1"/>
    <col min="14374" max="14374" width="5.44140625" style="1" customWidth="1"/>
    <col min="14375" max="14375" width="6.6640625" style="1" customWidth="1"/>
    <col min="14376" max="14376" width="6.77734375" style="1" customWidth="1"/>
    <col min="14377" max="14377" width="6.88671875" style="1" customWidth="1"/>
    <col min="14378" max="14378" width="9" style="1" bestFit="1" customWidth="1"/>
    <col min="14379" max="14379" width="10.6640625" style="1" customWidth="1"/>
    <col min="14380" max="14380" width="9.109375" style="1" bestFit="1" customWidth="1"/>
    <col min="14381" max="14381" width="7.77734375" style="1" bestFit="1" customWidth="1"/>
    <col min="14382" max="14382" width="6.88671875" style="1" customWidth="1"/>
    <col min="14383" max="14383" width="8.109375" style="1" customWidth="1"/>
    <col min="14384" max="14384" width="8.77734375" style="1" customWidth="1"/>
    <col min="14385" max="14385" width="6.88671875" style="1" customWidth="1"/>
    <col min="14386" max="14386" width="8.33203125" style="1" customWidth="1"/>
    <col min="14387" max="14387" width="8.88671875" style="1"/>
    <col min="14388" max="14388" width="5.21875" style="1" customWidth="1"/>
    <col min="14389" max="14389" width="6.33203125" style="1" customWidth="1"/>
    <col min="14390" max="14390" width="7.21875" style="1" customWidth="1"/>
    <col min="14391" max="14391" width="9.109375" style="1" customWidth="1"/>
    <col min="14392" max="14612" width="8.88671875" style="1"/>
    <col min="14613" max="14613" width="32.77734375" style="1" bestFit="1" customWidth="1"/>
    <col min="14614" max="14614" width="6.33203125" style="1" customWidth="1"/>
    <col min="14615" max="14615" width="5.33203125" style="1" customWidth="1"/>
    <col min="14616" max="14616" width="5.109375" style="1" customWidth="1"/>
    <col min="14617" max="14617" width="9.33203125" style="1" customWidth="1"/>
    <col min="14618" max="14618" width="6.6640625" style="1" customWidth="1"/>
    <col min="14619" max="14619" width="5.6640625" style="1" customWidth="1"/>
    <col min="14620" max="14620" width="5.77734375" style="1" customWidth="1"/>
    <col min="14621" max="14621" width="5.6640625" style="1" customWidth="1"/>
    <col min="14622" max="14622" width="7" style="1" customWidth="1"/>
    <col min="14623" max="14623" width="6.88671875" style="1" customWidth="1"/>
    <col min="14624" max="14627" width="5.77734375" style="1" customWidth="1"/>
    <col min="14628" max="14628" width="6.109375" style="1" customWidth="1"/>
    <col min="14629" max="14629" width="8.88671875" style="1"/>
    <col min="14630" max="14630" width="5.44140625" style="1" customWidth="1"/>
    <col min="14631" max="14631" width="6.6640625" style="1" customWidth="1"/>
    <col min="14632" max="14632" width="6.77734375" style="1" customWidth="1"/>
    <col min="14633" max="14633" width="6.88671875" style="1" customWidth="1"/>
    <col min="14634" max="14634" width="9" style="1" bestFit="1" customWidth="1"/>
    <col min="14635" max="14635" width="10.6640625" style="1" customWidth="1"/>
    <col min="14636" max="14636" width="9.109375" style="1" bestFit="1" customWidth="1"/>
    <col min="14637" max="14637" width="7.77734375" style="1" bestFit="1" customWidth="1"/>
    <col min="14638" max="14638" width="6.88671875" style="1" customWidth="1"/>
    <col min="14639" max="14639" width="8.109375" style="1" customWidth="1"/>
    <col min="14640" max="14640" width="8.77734375" style="1" customWidth="1"/>
    <col min="14641" max="14641" width="6.88671875" style="1" customWidth="1"/>
    <col min="14642" max="14642" width="8.33203125" style="1" customWidth="1"/>
    <col min="14643" max="14643" width="8.88671875" style="1"/>
    <col min="14644" max="14644" width="5.21875" style="1" customWidth="1"/>
    <col min="14645" max="14645" width="6.33203125" style="1" customWidth="1"/>
    <col min="14646" max="14646" width="7.21875" style="1" customWidth="1"/>
    <col min="14647" max="14647" width="9.109375" style="1" customWidth="1"/>
    <col min="14648" max="14868" width="8.88671875" style="1"/>
    <col min="14869" max="14869" width="32.77734375" style="1" bestFit="1" customWidth="1"/>
    <col min="14870" max="14870" width="6.33203125" style="1" customWidth="1"/>
    <col min="14871" max="14871" width="5.33203125" style="1" customWidth="1"/>
    <col min="14872" max="14872" width="5.109375" style="1" customWidth="1"/>
    <col min="14873" max="14873" width="9.33203125" style="1" customWidth="1"/>
    <col min="14874" max="14874" width="6.6640625" style="1" customWidth="1"/>
    <col min="14875" max="14875" width="5.6640625" style="1" customWidth="1"/>
    <col min="14876" max="14876" width="5.77734375" style="1" customWidth="1"/>
    <col min="14877" max="14877" width="5.6640625" style="1" customWidth="1"/>
    <col min="14878" max="14878" width="7" style="1" customWidth="1"/>
    <col min="14879" max="14879" width="6.88671875" style="1" customWidth="1"/>
    <col min="14880" max="14883" width="5.77734375" style="1" customWidth="1"/>
    <col min="14884" max="14884" width="6.109375" style="1" customWidth="1"/>
    <col min="14885" max="14885" width="8.88671875" style="1"/>
    <col min="14886" max="14886" width="5.44140625" style="1" customWidth="1"/>
    <col min="14887" max="14887" width="6.6640625" style="1" customWidth="1"/>
    <col min="14888" max="14888" width="6.77734375" style="1" customWidth="1"/>
    <col min="14889" max="14889" width="6.88671875" style="1" customWidth="1"/>
    <col min="14890" max="14890" width="9" style="1" bestFit="1" customWidth="1"/>
    <col min="14891" max="14891" width="10.6640625" style="1" customWidth="1"/>
    <col min="14892" max="14892" width="9.109375" style="1" bestFit="1" customWidth="1"/>
    <col min="14893" max="14893" width="7.77734375" style="1" bestFit="1" customWidth="1"/>
    <col min="14894" max="14894" width="6.88671875" style="1" customWidth="1"/>
    <col min="14895" max="14895" width="8.109375" style="1" customWidth="1"/>
    <col min="14896" max="14896" width="8.77734375" style="1" customWidth="1"/>
    <col min="14897" max="14897" width="6.88671875" style="1" customWidth="1"/>
    <col min="14898" max="14898" width="8.33203125" style="1" customWidth="1"/>
    <col min="14899" max="14899" width="8.88671875" style="1"/>
    <col min="14900" max="14900" width="5.21875" style="1" customWidth="1"/>
    <col min="14901" max="14901" width="6.33203125" style="1" customWidth="1"/>
    <col min="14902" max="14902" width="7.21875" style="1" customWidth="1"/>
    <col min="14903" max="14903" width="9.109375" style="1" customWidth="1"/>
    <col min="14904" max="15124" width="8.88671875" style="1"/>
    <col min="15125" max="15125" width="32.77734375" style="1" bestFit="1" customWidth="1"/>
    <col min="15126" max="15126" width="6.33203125" style="1" customWidth="1"/>
    <col min="15127" max="15127" width="5.33203125" style="1" customWidth="1"/>
    <col min="15128" max="15128" width="5.109375" style="1" customWidth="1"/>
    <col min="15129" max="15129" width="9.33203125" style="1" customWidth="1"/>
    <col min="15130" max="15130" width="6.6640625" style="1" customWidth="1"/>
    <col min="15131" max="15131" width="5.6640625" style="1" customWidth="1"/>
    <col min="15132" max="15132" width="5.77734375" style="1" customWidth="1"/>
    <col min="15133" max="15133" width="5.6640625" style="1" customWidth="1"/>
    <col min="15134" max="15134" width="7" style="1" customWidth="1"/>
    <col min="15135" max="15135" width="6.88671875" style="1" customWidth="1"/>
    <col min="15136" max="15139" width="5.77734375" style="1" customWidth="1"/>
    <col min="15140" max="15140" width="6.109375" style="1" customWidth="1"/>
    <col min="15141" max="15141" width="8.88671875" style="1"/>
    <col min="15142" max="15142" width="5.44140625" style="1" customWidth="1"/>
    <col min="15143" max="15143" width="6.6640625" style="1" customWidth="1"/>
    <col min="15144" max="15144" width="6.77734375" style="1" customWidth="1"/>
    <col min="15145" max="15145" width="6.88671875" style="1" customWidth="1"/>
    <col min="15146" max="15146" width="9" style="1" bestFit="1" customWidth="1"/>
    <col min="15147" max="15147" width="10.6640625" style="1" customWidth="1"/>
    <col min="15148" max="15148" width="9.109375" style="1" bestFit="1" customWidth="1"/>
    <col min="15149" max="15149" width="7.77734375" style="1" bestFit="1" customWidth="1"/>
    <col min="15150" max="15150" width="6.88671875" style="1" customWidth="1"/>
    <col min="15151" max="15151" width="8.109375" style="1" customWidth="1"/>
    <col min="15152" max="15152" width="8.77734375" style="1" customWidth="1"/>
    <col min="15153" max="15153" width="6.88671875" style="1" customWidth="1"/>
    <col min="15154" max="15154" width="8.33203125" style="1" customWidth="1"/>
    <col min="15155" max="15155" width="8.88671875" style="1"/>
    <col min="15156" max="15156" width="5.21875" style="1" customWidth="1"/>
    <col min="15157" max="15157" width="6.33203125" style="1" customWidth="1"/>
    <col min="15158" max="15158" width="7.21875" style="1" customWidth="1"/>
    <col min="15159" max="15159" width="9.109375" style="1" customWidth="1"/>
    <col min="15160" max="15380" width="8.88671875" style="1"/>
    <col min="15381" max="15381" width="32.77734375" style="1" bestFit="1" customWidth="1"/>
    <col min="15382" max="15382" width="6.33203125" style="1" customWidth="1"/>
    <col min="15383" max="15383" width="5.33203125" style="1" customWidth="1"/>
    <col min="15384" max="15384" width="5.109375" style="1" customWidth="1"/>
    <col min="15385" max="15385" width="9.33203125" style="1" customWidth="1"/>
    <col min="15386" max="15386" width="6.6640625" style="1" customWidth="1"/>
    <col min="15387" max="15387" width="5.6640625" style="1" customWidth="1"/>
    <col min="15388" max="15388" width="5.77734375" style="1" customWidth="1"/>
    <col min="15389" max="15389" width="5.6640625" style="1" customWidth="1"/>
    <col min="15390" max="15390" width="7" style="1" customWidth="1"/>
    <col min="15391" max="15391" width="6.88671875" style="1" customWidth="1"/>
    <col min="15392" max="15395" width="5.77734375" style="1" customWidth="1"/>
    <col min="15396" max="15396" width="6.109375" style="1" customWidth="1"/>
    <col min="15397" max="15397" width="8.88671875" style="1"/>
    <col min="15398" max="15398" width="5.44140625" style="1" customWidth="1"/>
    <col min="15399" max="15399" width="6.6640625" style="1" customWidth="1"/>
    <col min="15400" max="15400" width="6.77734375" style="1" customWidth="1"/>
    <col min="15401" max="15401" width="6.88671875" style="1" customWidth="1"/>
    <col min="15402" max="15402" width="9" style="1" bestFit="1" customWidth="1"/>
    <col min="15403" max="15403" width="10.6640625" style="1" customWidth="1"/>
    <col min="15404" max="15404" width="9.109375" style="1" bestFit="1" customWidth="1"/>
    <col min="15405" max="15405" width="7.77734375" style="1" bestFit="1" customWidth="1"/>
    <col min="15406" max="15406" width="6.88671875" style="1" customWidth="1"/>
    <col min="15407" max="15407" width="8.109375" style="1" customWidth="1"/>
    <col min="15408" max="15408" width="8.77734375" style="1" customWidth="1"/>
    <col min="15409" max="15409" width="6.88671875" style="1" customWidth="1"/>
    <col min="15410" max="15410" width="8.33203125" style="1" customWidth="1"/>
    <col min="15411" max="15411" width="8.88671875" style="1"/>
    <col min="15412" max="15412" width="5.21875" style="1" customWidth="1"/>
    <col min="15413" max="15413" width="6.33203125" style="1" customWidth="1"/>
    <col min="15414" max="15414" width="7.21875" style="1" customWidth="1"/>
    <col min="15415" max="15415" width="9.109375" style="1" customWidth="1"/>
    <col min="15416" max="15636" width="8.88671875" style="1"/>
    <col min="15637" max="15637" width="32.77734375" style="1" bestFit="1" customWidth="1"/>
    <col min="15638" max="15638" width="6.33203125" style="1" customWidth="1"/>
    <col min="15639" max="15639" width="5.33203125" style="1" customWidth="1"/>
    <col min="15640" max="15640" width="5.109375" style="1" customWidth="1"/>
    <col min="15641" max="15641" width="9.33203125" style="1" customWidth="1"/>
    <col min="15642" max="15642" width="6.6640625" style="1" customWidth="1"/>
    <col min="15643" max="15643" width="5.6640625" style="1" customWidth="1"/>
    <col min="15644" max="15644" width="5.77734375" style="1" customWidth="1"/>
    <col min="15645" max="15645" width="5.6640625" style="1" customWidth="1"/>
    <col min="15646" max="15646" width="7" style="1" customWidth="1"/>
    <col min="15647" max="15647" width="6.88671875" style="1" customWidth="1"/>
    <col min="15648" max="15651" width="5.77734375" style="1" customWidth="1"/>
    <col min="15652" max="15652" width="6.109375" style="1" customWidth="1"/>
    <col min="15653" max="15653" width="8.88671875" style="1"/>
    <col min="15654" max="15654" width="5.44140625" style="1" customWidth="1"/>
    <col min="15655" max="15655" width="6.6640625" style="1" customWidth="1"/>
    <col min="15656" max="15656" width="6.77734375" style="1" customWidth="1"/>
    <col min="15657" max="15657" width="6.88671875" style="1" customWidth="1"/>
    <col min="15658" max="15658" width="9" style="1" bestFit="1" customWidth="1"/>
    <col min="15659" max="15659" width="10.6640625" style="1" customWidth="1"/>
    <col min="15660" max="15660" width="9.109375" style="1" bestFit="1" customWidth="1"/>
    <col min="15661" max="15661" width="7.77734375" style="1" bestFit="1" customWidth="1"/>
    <col min="15662" max="15662" width="6.88671875" style="1" customWidth="1"/>
    <col min="15663" max="15663" width="8.109375" style="1" customWidth="1"/>
    <col min="15664" max="15664" width="8.77734375" style="1" customWidth="1"/>
    <col min="15665" max="15665" width="6.88671875" style="1" customWidth="1"/>
    <col min="15666" max="15666" width="8.33203125" style="1" customWidth="1"/>
    <col min="15667" max="15667" width="8.88671875" style="1"/>
    <col min="15668" max="15668" width="5.21875" style="1" customWidth="1"/>
    <col min="15669" max="15669" width="6.33203125" style="1" customWidth="1"/>
    <col min="15670" max="15670" width="7.21875" style="1" customWidth="1"/>
    <col min="15671" max="15671" width="9.109375" style="1" customWidth="1"/>
    <col min="15672" max="15892" width="8.88671875" style="1"/>
    <col min="15893" max="15893" width="32.77734375" style="1" bestFit="1" customWidth="1"/>
    <col min="15894" max="15894" width="6.33203125" style="1" customWidth="1"/>
    <col min="15895" max="15895" width="5.33203125" style="1" customWidth="1"/>
    <col min="15896" max="15896" width="5.109375" style="1" customWidth="1"/>
    <col min="15897" max="15897" width="9.33203125" style="1" customWidth="1"/>
    <col min="15898" max="15898" width="6.6640625" style="1" customWidth="1"/>
    <col min="15899" max="15899" width="5.6640625" style="1" customWidth="1"/>
    <col min="15900" max="15900" width="5.77734375" style="1" customWidth="1"/>
    <col min="15901" max="15901" width="5.6640625" style="1" customWidth="1"/>
    <col min="15902" max="15902" width="7" style="1" customWidth="1"/>
    <col min="15903" max="15903" width="6.88671875" style="1" customWidth="1"/>
    <col min="15904" max="15907" width="5.77734375" style="1" customWidth="1"/>
    <col min="15908" max="15908" width="6.109375" style="1" customWidth="1"/>
    <col min="15909" max="15909" width="8.88671875" style="1"/>
    <col min="15910" max="15910" width="5.44140625" style="1" customWidth="1"/>
    <col min="15911" max="15911" width="6.6640625" style="1" customWidth="1"/>
    <col min="15912" max="15912" width="6.77734375" style="1" customWidth="1"/>
    <col min="15913" max="15913" width="6.88671875" style="1" customWidth="1"/>
    <col min="15914" max="15914" width="9" style="1" bestFit="1" customWidth="1"/>
    <col min="15915" max="15915" width="10.6640625" style="1" customWidth="1"/>
    <col min="15916" max="15916" width="9.109375" style="1" bestFit="1" customWidth="1"/>
    <col min="15917" max="15917" width="7.77734375" style="1" bestFit="1" customWidth="1"/>
    <col min="15918" max="15918" width="6.88671875" style="1" customWidth="1"/>
    <col min="15919" max="15919" width="8.109375" style="1" customWidth="1"/>
    <col min="15920" max="15920" width="8.77734375" style="1" customWidth="1"/>
    <col min="15921" max="15921" width="6.88671875" style="1" customWidth="1"/>
    <col min="15922" max="15922" width="8.33203125" style="1" customWidth="1"/>
    <col min="15923" max="15923" width="8.88671875" style="1"/>
    <col min="15924" max="15924" width="5.21875" style="1" customWidth="1"/>
    <col min="15925" max="15925" width="6.33203125" style="1" customWidth="1"/>
    <col min="15926" max="15926" width="7.21875" style="1" customWidth="1"/>
    <col min="15927" max="15927" width="9.109375" style="1" customWidth="1"/>
    <col min="15928" max="16148" width="8.88671875" style="1"/>
    <col min="16149" max="16149" width="32.77734375" style="1" bestFit="1" customWidth="1"/>
    <col min="16150" max="16150" width="6.33203125" style="1" customWidth="1"/>
    <col min="16151" max="16151" width="5.33203125" style="1" customWidth="1"/>
    <col min="16152" max="16152" width="5.109375" style="1" customWidth="1"/>
    <col min="16153" max="16153" width="9.33203125" style="1" customWidth="1"/>
    <col min="16154" max="16154" width="6.6640625" style="1" customWidth="1"/>
    <col min="16155" max="16155" width="5.6640625" style="1" customWidth="1"/>
    <col min="16156" max="16156" width="5.77734375" style="1" customWidth="1"/>
    <col min="16157" max="16157" width="5.6640625" style="1" customWidth="1"/>
    <col min="16158" max="16158" width="7" style="1" customWidth="1"/>
    <col min="16159" max="16159" width="6.88671875" style="1" customWidth="1"/>
    <col min="16160" max="16163" width="5.77734375" style="1" customWidth="1"/>
    <col min="16164" max="16164" width="6.109375" style="1" customWidth="1"/>
    <col min="16165" max="16165" width="8.88671875" style="1"/>
    <col min="16166" max="16166" width="5.44140625" style="1" customWidth="1"/>
    <col min="16167" max="16167" width="6.6640625" style="1" customWidth="1"/>
    <col min="16168" max="16168" width="6.77734375" style="1" customWidth="1"/>
    <col min="16169" max="16169" width="6.88671875" style="1" customWidth="1"/>
    <col min="16170" max="16170" width="9" style="1" bestFit="1" customWidth="1"/>
    <col min="16171" max="16171" width="10.6640625" style="1" customWidth="1"/>
    <col min="16172" max="16172" width="9.109375" style="1" bestFit="1" customWidth="1"/>
    <col min="16173" max="16173" width="7.77734375" style="1" bestFit="1" customWidth="1"/>
    <col min="16174" max="16174" width="6.88671875" style="1" customWidth="1"/>
    <col min="16175" max="16175" width="8.109375" style="1" customWidth="1"/>
    <col min="16176" max="16176" width="8.77734375" style="1" customWidth="1"/>
    <col min="16177" max="16177" width="6.88671875" style="1" customWidth="1"/>
    <col min="16178" max="16178" width="8.33203125" style="1" customWidth="1"/>
    <col min="16179" max="16179" width="8.88671875" style="1"/>
    <col min="16180" max="16180" width="5.21875" style="1" customWidth="1"/>
    <col min="16181" max="16181" width="6.33203125" style="1" customWidth="1"/>
    <col min="16182" max="16182" width="7.21875" style="1" customWidth="1"/>
    <col min="16183" max="16183" width="9.109375" style="1" customWidth="1"/>
    <col min="16184" max="16384" width="8.88671875" style="1"/>
  </cols>
  <sheetData>
    <row r="1" spans="1:102" ht="18.75" x14ac:dyDescent="0.25">
      <c r="BC1" s="3" t="s">
        <v>0</v>
      </c>
    </row>
    <row r="2" spans="1:102" ht="18.75" x14ac:dyDescent="0.3">
      <c r="BC2" s="4" t="s">
        <v>1</v>
      </c>
    </row>
    <row r="3" spans="1:102" ht="18.75" x14ac:dyDescent="0.3">
      <c r="BC3" s="4" t="s">
        <v>2</v>
      </c>
    </row>
    <row r="4" spans="1:102" ht="18.75" x14ac:dyDescent="0.3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2"/>
      <c r="BS4" s="2"/>
      <c r="BT4" s="2"/>
      <c r="BU4" s="2"/>
      <c r="BV4" s="2"/>
      <c r="BW4" s="2"/>
      <c r="BX4" s="2"/>
      <c r="BY4" s="2"/>
    </row>
    <row r="5" spans="1:102" s="9" customFormat="1" ht="18.75" x14ac:dyDescent="0.3">
      <c r="A5" s="7" t="str">
        <f>'[1]16квВы'!A5:BH5</f>
        <v>за III квартал 2018 года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8"/>
      <c r="BE5" s="8"/>
      <c r="BF5" s="8"/>
      <c r="BG5" s="8"/>
      <c r="BH5" s="8"/>
    </row>
    <row r="6" spans="1:102" s="9" customFormat="1" ht="18.75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8"/>
      <c r="BE6" s="8"/>
      <c r="BF6" s="8"/>
      <c r="BG6" s="8"/>
      <c r="BH6" s="8"/>
    </row>
    <row r="7" spans="1:102" ht="18.75" x14ac:dyDescent="0.3">
      <c r="A7" s="11" t="s">
        <v>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2" t="s">
        <v>5</v>
      </c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8"/>
      <c r="BC7" s="8"/>
      <c r="BD7" s="8"/>
      <c r="BE7" s="8"/>
      <c r="BF7" s="8"/>
      <c r="BG7" s="8"/>
      <c r="BH7" s="8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</row>
    <row r="8" spans="1:102" x14ac:dyDescent="0.25">
      <c r="A8" s="15" t="s">
        <v>6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6" t="s">
        <v>7</v>
      </c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5"/>
      <c r="BC8" s="15"/>
      <c r="BD8" s="15"/>
      <c r="BE8" s="15"/>
      <c r="BF8" s="15"/>
      <c r="BG8" s="15"/>
      <c r="BH8" s="15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</row>
    <row r="9" spans="1:102" ht="18.75" x14ac:dyDescent="0.3">
      <c r="A9" s="19"/>
      <c r="B9" s="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20"/>
      <c r="Z9" s="20"/>
      <c r="AA9" s="20"/>
      <c r="AB9" s="21"/>
      <c r="AC9" s="21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"/>
      <c r="BJ9" s="2"/>
      <c r="BK9" s="2"/>
      <c r="BL9" s="2"/>
      <c r="BM9" s="2"/>
      <c r="BN9" s="2"/>
      <c r="BO9" s="2"/>
      <c r="BP9" s="4"/>
      <c r="BQ9" s="2"/>
      <c r="BU9" s="2"/>
      <c r="BV9" s="2"/>
      <c r="BW9" s="2"/>
      <c r="BX9" s="2"/>
      <c r="BY9" s="2"/>
    </row>
    <row r="10" spans="1:102" ht="18.75" x14ac:dyDescent="0.3">
      <c r="A10" s="7" t="str">
        <f>'[1]13квОС'!A10:BB10</f>
        <v>Год раскрытия информации:  год 2018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8"/>
      <c r="BE10" s="8"/>
      <c r="BF10" s="8"/>
      <c r="BG10" s="8"/>
      <c r="BH10" s="8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</row>
    <row r="11" spans="1:102" ht="18.75" x14ac:dyDescent="0.3">
      <c r="A11" s="22"/>
      <c r="B11" s="23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1"/>
      <c r="Z11" s="21"/>
      <c r="AA11" s="24"/>
      <c r="AB11" s="21"/>
      <c r="AC11" s="21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5"/>
      <c r="BJ11" s="25"/>
      <c r="BK11" s="25"/>
      <c r="BL11" s="25"/>
      <c r="BM11" s="25"/>
      <c r="BN11" s="25"/>
      <c r="BO11" s="25"/>
      <c r="BP11" s="25"/>
      <c r="BQ11" s="25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</row>
    <row r="12" spans="1:102" ht="18.75" x14ac:dyDescent="0.3">
      <c r="A12" s="26" t="s">
        <v>8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7" t="s">
        <v>9</v>
      </c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9"/>
      <c r="BC12" s="29"/>
      <c r="BD12" s="30"/>
      <c r="BE12" s="30"/>
      <c r="BF12" s="30"/>
      <c r="BG12" s="30"/>
      <c r="BH12" s="30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</row>
    <row r="13" spans="1:102" x14ac:dyDescent="0.25">
      <c r="A13" s="15" t="s">
        <v>10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6" t="s">
        <v>11</v>
      </c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5"/>
      <c r="BE13" s="15"/>
      <c r="BF13" s="15"/>
      <c r="BG13" s="15"/>
      <c r="BH13" s="15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</row>
    <row r="14" spans="1:102" ht="18.75" x14ac:dyDescent="0.3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3"/>
      <c r="BE14" s="33"/>
      <c r="BF14" s="33"/>
      <c r="BG14" s="33"/>
      <c r="BH14" s="33"/>
    </row>
    <row r="15" spans="1:102" x14ac:dyDescent="0.25">
      <c r="A15" s="34" t="s">
        <v>12</v>
      </c>
      <c r="B15" s="35" t="s">
        <v>13</v>
      </c>
      <c r="C15" s="36" t="s">
        <v>14</v>
      </c>
      <c r="D15" s="35" t="s">
        <v>15</v>
      </c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 t="s">
        <v>16</v>
      </c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</row>
    <row r="16" spans="1:102" x14ac:dyDescent="0.25">
      <c r="A16" s="34"/>
      <c r="B16" s="35"/>
      <c r="C16" s="37"/>
      <c r="D16" s="38" t="s">
        <v>17</v>
      </c>
      <c r="E16" s="39" t="s">
        <v>18</v>
      </c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1"/>
      <c r="AD16" s="38" t="s">
        <v>17</v>
      </c>
      <c r="AE16" s="39" t="s">
        <v>18</v>
      </c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1"/>
    </row>
    <row r="17" spans="1:55" x14ac:dyDescent="0.25">
      <c r="A17" s="34"/>
      <c r="B17" s="35"/>
      <c r="C17" s="37"/>
      <c r="D17" s="36" t="s">
        <v>19</v>
      </c>
      <c r="E17" s="39" t="s">
        <v>19</v>
      </c>
      <c r="F17" s="40"/>
      <c r="G17" s="40"/>
      <c r="H17" s="40"/>
      <c r="I17" s="41"/>
      <c r="J17" s="42" t="s">
        <v>20</v>
      </c>
      <c r="K17" s="42"/>
      <c r="L17" s="42"/>
      <c r="M17" s="42"/>
      <c r="N17" s="42"/>
      <c r="O17" s="42" t="s">
        <v>21</v>
      </c>
      <c r="P17" s="42"/>
      <c r="Q17" s="42"/>
      <c r="R17" s="42"/>
      <c r="S17" s="42"/>
      <c r="T17" s="42" t="s">
        <v>22</v>
      </c>
      <c r="U17" s="42"/>
      <c r="V17" s="42"/>
      <c r="W17" s="42"/>
      <c r="X17" s="42"/>
      <c r="Y17" s="43" t="s">
        <v>23</v>
      </c>
      <c r="Z17" s="43"/>
      <c r="AA17" s="43"/>
      <c r="AB17" s="43"/>
      <c r="AC17" s="43"/>
      <c r="AD17" s="36" t="s">
        <v>19</v>
      </c>
      <c r="AE17" s="39" t="s">
        <v>19</v>
      </c>
      <c r="AF17" s="40"/>
      <c r="AG17" s="40"/>
      <c r="AH17" s="40"/>
      <c r="AI17" s="41"/>
      <c r="AJ17" s="42" t="s">
        <v>20</v>
      </c>
      <c r="AK17" s="42"/>
      <c r="AL17" s="42"/>
      <c r="AM17" s="42"/>
      <c r="AN17" s="42"/>
      <c r="AO17" s="42" t="s">
        <v>21</v>
      </c>
      <c r="AP17" s="42"/>
      <c r="AQ17" s="42"/>
      <c r="AR17" s="42"/>
      <c r="AS17" s="42"/>
      <c r="AT17" s="42" t="s">
        <v>22</v>
      </c>
      <c r="AU17" s="42"/>
      <c r="AV17" s="42"/>
      <c r="AW17" s="42"/>
      <c r="AX17" s="42"/>
      <c r="AY17" s="43" t="s">
        <v>23</v>
      </c>
      <c r="AZ17" s="43"/>
      <c r="BA17" s="43"/>
      <c r="BB17" s="43"/>
      <c r="BC17" s="43"/>
    </row>
    <row r="18" spans="1:55" ht="179.25" x14ac:dyDescent="0.25">
      <c r="A18" s="34"/>
      <c r="B18" s="35"/>
      <c r="C18" s="44"/>
      <c r="D18" s="44"/>
      <c r="E18" s="45" t="s">
        <v>24</v>
      </c>
      <c r="F18" s="45" t="s">
        <v>25</v>
      </c>
      <c r="G18" s="45" t="s">
        <v>26</v>
      </c>
      <c r="H18" s="45" t="s">
        <v>27</v>
      </c>
      <c r="I18" s="45" t="s">
        <v>28</v>
      </c>
      <c r="J18" s="45" t="s">
        <v>24</v>
      </c>
      <c r="K18" s="45" t="s">
        <v>25</v>
      </c>
      <c r="L18" s="45" t="s">
        <v>26</v>
      </c>
      <c r="M18" s="45" t="s">
        <v>27</v>
      </c>
      <c r="N18" s="45" t="s">
        <v>28</v>
      </c>
      <c r="O18" s="45" t="s">
        <v>24</v>
      </c>
      <c r="P18" s="45" t="s">
        <v>25</v>
      </c>
      <c r="Q18" s="45" t="s">
        <v>26</v>
      </c>
      <c r="R18" s="45" t="s">
        <v>27</v>
      </c>
      <c r="S18" s="45" t="s">
        <v>28</v>
      </c>
      <c r="T18" s="45" t="s">
        <v>24</v>
      </c>
      <c r="U18" s="45" t="s">
        <v>25</v>
      </c>
      <c r="V18" s="45" t="s">
        <v>26</v>
      </c>
      <c r="W18" s="45" t="s">
        <v>27</v>
      </c>
      <c r="X18" s="45" t="s">
        <v>28</v>
      </c>
      <c r="Y18" s="45" t="s">
        <v>24</v>
      </c>
      <c r="Z18" s="45" t="s">
        <v>25</v>
      </c>
      <c r="AA18" s="45" t="s">
        <v>26</v>
      </c>
      <c r="AB18" s="45" t="s">
        <v>27</v>
      </c>
      <c r="AC18" s="45" t="s">
        <v>28</v>
      </c>
      <c r="AD18" s="44"/>
      <c r="AE18" s="45" t="s">
        <v>24</v>
      </c>
      <c r="AF18" s="45" t="s">
        <v>25</v>
      </c>
      <c r="AG18" s="45" t="s">
        <v>26</v>
      </c>
      <c r="AH18" s="45" t="s">
        <v>27</v>
      </c>
      <c r="AI18" s="45" t="s">
        <v>28</v>
      </c>
      <c r="AJ18" s="45" t="s">
        <v>24</v>
      </c>
      <c r="AK18" s="45" t="s">
        <v>25</v>
      </c>
      <c r="AL18" s="45" t="s">
        <v>26</v>
      </c>
      <c r="AM18" s="45" t="s">
        <v>27</v>
      </c>
      <c r="AN18" s="45" t="s">
        <v>28</v>
      </c>
      <c r="AO18" s="45" t="s">
        <v>24</v>
      </c>
      <c r="AP18" s="45" t="s">
        <v>25</v>
      </c>
      <c r="AQ18" s="45" t="s">
        <v>26</v>
      </c>
      <c r="AR18" s="45" t="s">
        <v>27</v>
      </c>
      <c r="AS18" s="45" t="s">
        <v>28</v>
      </c>
      <c r="AT18" s="45" t="s">
        <v>24</v>
      </c>
      <c r="AU18" s="45" t="s">
        <v>25</v>
      </c>
      <c r="AV18" s="45" t="s">
        <v>26</v>
      </c>
      <c r="AW18" s="45" t="s">
        <v>27</v>
      </c>
      <c r="AX18" s="45" t="s">
        <v>28</v>
      </c>
      <c r="AY18" s="45" t="s">
        <v>24</v>
      </c>
      <c r="AZ18" s="45" t="s">
        <v>25</v>
      </c>
      <c r="BA18" s="45" t="s">
        <v>26</v>
      </c>
      <c r="BB18" s="45" t="s">
        <v>27</v>
      </c>
      <c r="BC18" s="45" t="s">
        <v>28</v>
      </c>
    </row>
    <row r="19" spans="1:55" s="49" customFormat="1" x14ac:dyDescent="0.25">
      <c r="A19" s="46">
        <v>1</v>
      </c>
      <c r="B19" s="47">
        <v>2</v>
      </c>
      <c r="C19" s="47">
        <f>B19+1</f>
        <v>3</v>
      </c>
      <c r="D19" s="47">
        <v>4</v>
      </c>
      <c r="E19" s="47" t="s">
        <v>29</v>
      </c>
      <c r="F19" s="47" t="s">
        <v>30</v>
      </c>
      <c r="G19" s="47" t="s">
        <v>31</v>
      </c>
      <c r="H19" s="47" t="s">
        <v>32</v>
      </c>
      <c r="I19" s="47" t="s">
        <v>33</v>
      </c>
      <c r="J19" s="47" t="s">
        <v>34</v>
      </c>
      <c r="K19" s="47" t="s">
        <v>35</v>
      </c>
      <c r="L19" s="47" t="s">
        <v>36</v>
      </c>
      <c r="M19" s="47" t="s">
        <v>37</v>
      </c>
      <c r="N19" s="47" t="s">
        <v>38</v>
      </c>
      <c r="O19" s="47" t="s">
        <v>39</v>
      </c>
      <c r="P19" s="47" t="s">
        <v>40</v>
      </c>
      <c r="Q19" s="47" t="s">
        <v>41</v>
      </c>
      <c r="R19" s="47" t="s">
        <v>42</v>
      </c>
      <c r="S19" s="47" t="s">
        <v>43</v>
      </c>
      <c r="T19" s="47" t="s">
        <v>44</v>
      </c>
      <c r="U19" s="47" t="s">
        <v>45</v>
      </c>
      <c r="V19" s="47" t="s">
        <v>46</v>
      </c>
      <c r="W19" s="47" t="s">
        <v>47</v>
      </c>
      <c r="X19" s="47" t="s">
        <v>48</v>
      </c>
      <c r="Y19" s="48" t="s">
        <v>49</v>
      </c>
      <c r="Z19" s="48" t="s">
        <v>50</v>
      </c>
      <c r="AA19" s="48" t="s">
        <v>51</v>
      </c>
      <c r="AB19" s="48" t="s">
        <v>52</v>
      </c>
      <c r="AC19" s="48" t="s">
        <v>53</v>
      </c>
      <c r="AD19" s="47">
        <v>6</v>
      </c>
      <c r="AE19" s="47" t="s">
        <v>54</v>
      </c>
      <c r="AF19" s="47" t="s">
        <v>55</v>
      </c>
      <c r="AG19" s="47" t="s">
        <v>56</v>
      </c>
      <c r="AH19" s="47" t="s">
        <v>57</v>
      </c>
      <c r="AI19" s="47" t="s">
        <v>58</v>
      </c>
      <c r="AJ19" s="47" t="s">
        <v>59</v>
      </c>
      <c r="AK19" s="47" t="s">
        <v>60</v>
      </c>
      <c r="AL19" s="47" t="s">
        <v>61</v>
      </c>
      <c r="AM19" s="47" t="s">
        <v>62</v>
      </c>
      <c r="AN19" s="47" t="s">
        <v>63</v>
      </c>
      <c r="AO19" s="47" t="s">
        <v>64</v>
      </c>
      <c r="AP19" s="47" t="s">
        <v>65</v>
      </c>
      <c r="AQ19" s="47" t="s">
        <v>66</v>
      </c>
      <c r="AR19" s="47" t="s">
        <v>67</v>
      </c>
      <c r="AS19" s="47" t="s">
        <v>68</v>
      </c>
      <c r="AT19" s="47" t="s">
        <v>69</v>
      </c>
      <c r="AU19" s="47" t="s">
        <v>70</v>
      </c>
      <c r="AV19" s="47" t="s">
        <v>71</v>
      </c>
      <c r="AW19" s="47" t="s">
        <v>72</v>
      </c>
      <c r="AX19" s="47" t="s">
        <v>73</v>
      </c>
      <c r="AY19" s="47" t="s">
        <v>74</v>
      </c>
      <c r="AZ19" s="47" t="s">
        <v>75</v>
      </c>
      <c r="BA19" s="47" t="s">
        <v>76</v>
      </c>
      <c r="BB19" s="47" t="s">
        <v>77</v>
      </c>
      <c r="BC19" s="47" t="s">
        <v>78</v>
      </c>
    </row>
    <row r="20" spans="1:55" s="53" customFormat="1" ht="31.5" x14ac:dyDescent="0.25">
      <c r="A20" s="50" t="str">
        <f>'[1]10квФ'!A19</f>
        <v>0</v>
      </c>
      <c r="B20" s="51" t="str">
        <f>'[1]10квФ'!B19</f>
        <v>ВСЕГО по инвестиционной программе, в том числе:</v>
      </c>
      <c r="C20" s="50" t="str">
        <f>'[1]10квФ'!C19</f>
        <v>нд</v>
      </c>
      <c r="D20" s="52">
        <f>SUM(D21:D26)</f>
        <v>16.121773000000001</v>
      </c>
      <c r="E20" s="52">
        <f>SUM(F20:I20)</f>
        <v>0</v>
      </c>
      <c r="F20" s="52">
        <f>SUM(F22:F26)</f>
        <v>0</v>
      </c>
      <c r="G20" s="52">
        <f t="shared" ref="G20:BC20" si="0">SUM(G22:G26)</f>
        <v>0</v>
      </c>
      <c r="H20" s="52">
        <f t="shared" si="0"/>
        <v>0</v>
      </c>
      <c r="I20" s="52">
        <f t="shared" si="0"/>
        <v>0</v>
      </c>
      <c r="J20" s="52">
        <f>SUM(K20:N20)</f>
        <v>0</v>
      </c>
      <c r="K20" s="52">
        <f t="shared" si="0"/>
        <v>0</v>
      </c>
      <c r="L20" s="52">
        <f t="shared" si="0"/>
        <v>0</v>
      </c>
      <c r="M20" s="52">
        <f t="shared" si="0"/>
        <v>0</v>
      </c>
      <c r="N20" s="52">
        <f t="shared" si="0"/>
        <v>0</v>
      </c>
      <c r="O20" s="52">
        <f>SUM(P20:S20)</f>
        <v>0</v>
      </c>
      <c r="P20" s="52">
        <f t="shared" si="0"/>
        <v>0</v>
      </c>
      <c r="Q20" s="52">
        <f t="shared" si="0"/>
        <v>0</v>
      </c>
      <c r="R20" s="52">
        <f t="shared" si="0"/>
        <v>0</v>
      </c>
      <c r="S20" s="52">
        <f t="shared" si="0"/>
        <v>0</v>
      </c>
      <c r="T20" s="52">
        <f>SUM(U20:X20)</f>
        <v>0</v>
      </c>
      <c r="U20" s="52">
        <f t="shared" si="0"/>
        <v>0</v>
      </c>
      <c r="V20" s="52">
        <f t="shared" si="0"/>
        <v>0</v>
      </c>
      <c r="W20" s="52">
        <f t="shared" si="0"/>
        <v>0</v>
      </c>
      <c r="X20" s="52">
        <f t="shared" si="0"/>
        <v>0</v>
      </c>
      <c r="Y20" s="52">
        <f>SUM(Z20:AC20)</f>
        <v>0</v>
      </c>
      <c r="Z20" s="52">
        <f t="shared" si="0"/>
        <v>0</v>
      </c>
      <c r="AA20" s="52">
        <f t="shared" si="0"/>
        <v>0</v>
      </c>
      <c r="AB20" s="52">
        <f t="shared" si="0"/>
        <v>0</v>
      </c>
      <c r="AC20" s="52">
        <f t="shared" si="0"/>
        <v>0</v>
      </c>
      <c r="AD20" s="52">
        <f t="shared" si="0"/>
        <v>13.662000000000001</v>
      </c>
      <c r="AE20" s="52">
        <f>SUM(AF20:AI20)</f>
        <v>0</v>
      </c>
      <c r="AF20" s="52">
        <f t="shared" si="0"/>
        <v>0</v>
      </c>
      <c r="AG20" s="52">
        <f t="shared" si="0"/>
        <v>0</v>
      </c>
      <c r="AH20" s="52">
        <f t="shared" si="0"/>
        <v>0</v>
      </c>
      <c r="AI20" s="52">
        <f t="shared" si="0"/>
        <v>0</v>
      </c>
      <c r="AJ20" s="52">
        <f>SUM(AK20:AN20)</f>
        <v>0</v>
      </c>
      <c r="AK20" s="52">
        <f t="shared" si="0"/>
        <v>0</v>
      </c>
      <c r="AL20" s="52">
        <f t="shared" si="0"/>
        <v>0</v>
      </c>
      <c r="AM20" s="52">
        <f t="shared" si="0"/>
        <v>0</v>
      </c>
      <c r="AN20" s="52">
        <f t="shared" si="0"/>
        <v>0</v>
      </c>
      <c r="AO20" s="52">
        <f>SUM(AP20:AS20)</f>
        <v>0</v>
      </c>
      <c r="AP20" s="52">
        <f t="shared" si="0"/>
        <v>0</v>
      </c>
      <c r="AQ20" s="52">
        <f t="shared" si="0"/>
        <v>0</v>
      </c>
      <c r="AR20" s="52">
        <f t="shared" si="0"/>
        <v>0</v>
      </c>
      <c r="AS20" s="52">
        <f t="shared" si="0"/>
        <v>0</v>
      </c>
      <c r="AT20" s="52">
        <f>SUM(AU20:AX20)</f>
        <v>0</v>
      </c>
      <c r="AU20" s="52">
        <f t="shared" si="0"/>
        <v>0</v>
      </c>
      <c r="AV20" s="52">
        <f t="shared" si="0"/>
        <v>0</v>
      </c>
      <c r="AW20" s="52">
        <f t="shared" si="0"/>
        <v>0</v>
      </c>
      <c r="AX20" s="52">
        <f t="shared" si="0"/>
        <v>0</v>
      </c>
      <c r="AY20" s="52">
        <f>SUM(AZ20:BC20)</f>
        <v>0</v>
      </c>
      <c r="AZ20" s="52">
        <f t="shared" si="0"/>
        <v>0</v>
      </c>
      <c r="BA20" s="52">
        <f t="shared" si="0"/>
        <v>0</v>
      </c>
      <c r="BB20" s="52">
        <f t="shared" si="0"/>
        <v>0</v>
      </c>
      <c r="BC20" s="52">
        <f t="shared" si="0"/>
        <v>0</v>
      </c>
    </row>
    <row r="21" spans="1:55" s="49" customFormat="1" x14ac:dyDescent="0.25">
      <c r="A21" s="54" t="str">
        <f>'[1]10квФ'!A20</f>
        <v>0.1</v>
      </c>
      <c r="B21" s="55" t="str">
        <f>'[1]10квФ'!B20</f>
        <v>Технологическое присоединение, всего</v>
      </c>
      <c r="C21" s="54" t="str">
        <f>'[1]10квФ'!C20</f>
        <v>нд</v>
      </c>
      <c r="D21" s="47" t="s">
        <v>79</v>
      </c>
      <c r="E21" s="47" t="s">
        <v>79</v>
      </c>
      <c r="F21" s="47" t="s">
        <v>79</v>
      </c>
      <c r="G21" s="47" t="s">
        <v>79</v>
      </c>
      <c r="H21" s="47" t="s">
        <v>79</v>
      </c>
      <c r="I21" s="47" t="s">
        <v>79</v>
      </c>
      <c r="J21" s="47" t="s">
        <v>79</v>
      </c>
      <c r="K21" s="47" t="s">
        <v>79</v>
      </c>
      <c r="L21" s="47" t="s">
        <v>79</v>
      </c>
      <c r="M21" s="47" t="s">
        <v>79</v>
      </c>
      <c r="N21" s="47" t="s">
        <v>79</v>
      </c>
      <c r="O21" s="47" t="s">
        <v>79</v>
      </c>
      <c r="P21" s="47" t="s">
        <v>79</v>
      </c>
      <c r="Q21" s="47" t="s">
        <v>79</v>
      </c>
      <c r="R21" s="47" t="s">
        <v>79</v>
      </c>
      <c r="S21" s="47" t="s">
        <v>79</v>
      </c>
      <c r="T21" s="47" t="s">
        <v>79</v>
      </c>
      <c r="U21" s="47" t="s">
        <v>79</v>
      </c>
      <c r="V21" s="47" t="s">
        <v>79</v>
      </c>
      <c r="W21" s="47" t="s">
        <v>79</v>
      </c>
      <c r="X21" s="47" t="s">
        <v>79</v>
      </c>
      <c r="Y21" s="48" t="s">
        <v>79</v>
      </c>
      <c r="Z21" s="48" t="s">
        <v>79</v>
      </c>
      <c r="AA21" s="48" t="s">
        <v>79</v>
      </c>
      <c r="AB21" s="48" t="s">
        <v>79</v>
      </c>
      <c r="AC21" s="48" t="s">
        <v>79</v>
      </c>
      <c r="AD21" s="47" t="s">
        <v>79</v>
      </c>
      <c r="AE21" s="47" t="s">
        <v>79</v>
      </c>
      <c r="AF21" s="47" t="s">
        <v>79</v>
      </c>
      <c r="AG21" s="47" t="s">
        <v>79</v>
      </c>
      <c r="AH21" s="47" t="s">
        <v>79</v>
      </c>
      <c r="AI21" s="47" t="s">
        <v>79</v>
      </c>
      <c r="AJ21" s="47" t="s">
        <v>79</v>
      </c>
      <c r="AK21" s="47" t="s">
        <v>79</v>
      </c>
      <c r="AL21" s="47" t="s">
        <v>79</v>
      </c>
      <c r="AM21" s="47" t="s">
        <v>79</v>
      </c>
      <c r="AN21" s="47" t="s">
        <v>79</v>
      </c>
      <c r="AO21" s="47" t="s">
        <v>79</v>
      </c>
      <c r="AP21" s="47" t="s">
        <v>79</v>
      </c>
      <c r="AQ21" s="47" t="s">
        <v>79</v>
      </c>
      <c r="AR21" s="47" t="s">
        <v>79</v>
      </c>
      <c r="AS21" s="47" t="s">
        <v>79</v>
      </c>
      <c r="AT21" s="47" t="s">
        <v>79</v>
      </c>
      <c r="AU21" s="47" t="s">
        <v>79</v>
      </c>
      <c r="AV21" s="47" t="s">
        <v>79</v>
      </c>
      <c r="AW21" s="47" t="s">
        <v>79</v>
      </c>
      <c r="AX21" s="47" t="s">
        <v>79</v>
      </c>
      <c r="AY21" s="47" t="s">
        <v>79</v>
      </c>
      <c r="AZ21" s="47" t="s">
        <v>79</v>
      </c>
      <c r="BA21" s="47" t="s">
        <v>79</v>
      </c>
      <c r="BB21" s="47" t="s">
        <v>79</v>
      </c>
      <c r="BC21" s="47" t="s">
        <v>79</v>
      </c>
    </row>
    <row r="22" spans="1:55" s="59" customFormat="1" ht="31.5" x14ac:dyDescent="0.25">
      <c r="A22" s="56" t="str">
        <f>'[1]10квФ'!A21</f>
        <v>0.2</v>
      </c>
      <c r="B22" s="57" t="str">
        <f>'[1]10квФ'!B21</f>
        <v>Реконструкция, модернизация, техническое перевооружение, всего</v>
      </c>
      <c r="C22" s="56" t="str">
        <f>'[1]10квФ'!C21</f>
        <v>нд</v>
      </c>
      <c r="D22" s="58">
        <f>SUM(D49,D53,D64,D73)</f>
        <v>16.121773000000001</v>
      </c>
      <c r="E22" s="58">
        <f>SUM(F22:I22)</f>
        <v>0</v>
      </c>
      <c r="F22" s="58">
        <f>SUM(K22,P22,U22,Z22)</f>
        <v>0</v>
      </c>
      <c r="G22" s="58">
        <f>SUM(L22,Q22,V22,AA22)</f>
        <v>0</v>
      </c>
      <c r="H22" s="58">
        <f>SUM(M22,R22,W22,AB22)</f>
        <v>0</v>
      </c>
      <c r="I22" s="58">
        <f>SUM(N22,S22,X22,AC22)</f>
        <v>0</v>
      </c>
      <c r="J22" s="58">
        <f>SUM(J49,J53,J64,J73)</f>
        <v>0</v>
      </c>
      <c r="K22" s="58">
        <f t="shared" ref="K22:BC22" si="1">SUM(K49,K53,K64,K73)</f>
        <v>0</v>
      </c>
      <c r="L22" s="58">
        <f t="shared" si="1"/>
        <v>0</v>
      </c>
      <c r="M22" s="58">
        <f t="shared" si="1"/>
        <v>0</v>
      </c>
      <c r="N22" s="58">
        <f t="shared" si="1"/>
        <v>0</v>
      </c>
      <c r="O22" s="58">
        <f t="shared" si="1"/>
        <v>0</v>
      </c>
      <c r="P22" s="58">
        <f t="shared" si="1"/>
        <v>0</v>
      </c>
      <c r="Q22" s="58">
        <f t="shared" si="1"/>
        <v>0</v>
      </c>
      <c r="R22" s="58">
        <f t="shared" si="1"/>
        <v>0</v>
      </c>
      <c r="S22" s="58">
        <f t="shared" si="1"/>
        <v>0</v>
      </c>
      <c r="T22" s="58">
        <f t="shared" si="1"/>
        <v>0</v>
      </c>
      <c r="U22" s="58">
        <f t="shared" si="1"/>
        <v>0</v>
      </c>
      <c r="V22" s="58">
        <f t="shared" si="1"/>
        <v>0</v>
      </c>
      <c r="W22" s="58">
        <f t="shared" si="1"/>
        <v>0</v>
      </c>
      <c r="X22" s="58">
        <f t="shared" si="1"/>
        <v>0</v>
      </c>
      <c r="Y22" s="58">
        <f t="shared" si="1"/>
        <v>0</v>
      </c>
      <c r="Z22" s="58">
        <f t="shared" si="1"/>
        <v>0</v>
      </c>
      <c r="AA22" s="58">
        <f t="shared" si="1"/>
        <v>0</v>
      </c>
      <c r="AB22" s="58">
        <f t="shared" si="1"/>
        <v>0</v>
      </c>
      <c r="AC22" s="58">
        <f t="shared" si="1"/>
        <v>0</v>
      </c>
      <c r="AD22" s="58">
        <f t="shared" si="1"/>
        <v>13.662000000000001</v>
      </c>
      <c r="AE22" s="58">
        <f t="shared" si="1"/>
        <v>0</v>
      </c>
      <c r="AF22" s="58">
        <f t="shared" si="1"/>
        <v>0</v>
      </c>
      <c r="AG22" s="58">
        <f t="shared" si="1"/>
        <v>0</v>
      </c>
      <c r="AH22" s="58">
        <f t="shared" si="1"/>
        <v>0</v>
      </c>
      <c r="AI22" s="58">
        <f t="shared" si="1"/>
        <v>0</v>
      </c>
      <c r="AJ22" s="58">
        <f t="shared" si="1"/>
        <v>0</v>
      </c>
      <c r="AK22" s="58">
        <f t="shared" si="1"/>
        <v>0</v>
      </c>
      <c r="AL22" s="58">
        <f t="shared" si="1"/>
        <v>0</v>
      </c>
      <c r="AM22" s="58">
        <f t="shared" si="1"/>
        <v>0</v>
      </c>
      <c r="AN22" s="58">
        <f t="shared" si="1"/>
        <v>0</v>
      </c>
      <c r="AO22" s="58">
        <f t="shared" si="1"/>
        <v>0</v>
      </c>
      <c r="AP22" s="58">
        <f t="shared" si="1"/>
        <v>0</v>
      </c>
      <c r="AQ22" s="58">
        <f t="shared" si="1"/>
        <v>0</v>
      </c>
      <c r="AR22" s="58">
        <f t="shared" si="1"/>
        <v>0</v>
      </c>
      <c r="AS22" s="58">
        <f t="shared" si="1"/>
        <v>0</v>
      </c>
      <c r="AT22" s="58">
        <f t="shared" si="1"/>
        <v>0</v>
      </c>
      <c r="AU22" s="58">
        <f t="shared" si="1"/>
        <v>0</v>
      </c>
      <c r="AV22" s="58">
        <f t="shared" si="1"/>
        <v>0</v>
      </c>
      <c r="AW22" s="58">
        <f t="shared" si="1"/>
        <v>0</v>
      </c>
      <c r="AX22" s="58">
        <f t="shared" si="1"/>
        <v>0</v>
      </c>
      <c r="AY22" s="58">
        <f t="shared" si="1"/>
        <v>0</v>
      </c>
      <c r="AZ22" s="58">
        <f t="shared" si="1"/>
        <v>0</v>
      </c>
      <c r="BA22" s="58">
        <f t="shared" si="1"/>
        <v>0</v>
      </c>
      <c r="BB22" s="58">
        <f t="shared" si="1"/>
        <v>0</v>
      </c>
      <c r="BC22" s="58">
        <f t="shared" si="1"/>
        <v>0</v>
      </c>
    </row>
    <row r="23" spans="1:55" s="49" customFormat="1" ht="63" x14ac:dyDescent="0.25">
      <c r="A23" s="54" t="str">
        <f>'[1]10квФ'!A22</f>
        <v>0.3</v>
      </c>
      <c r="B23" s="55" t="str">
        <f>'[1]10квФ'!B22</f>
        <v>Инвестиционные проекты, реализация которых обуславливается схемами и программами перспективного развития электроэнергетики, всего</v>
      </c>
      <c r="C23" s="54" t="str">
        <f>'[1]10квФ'!C22</f>
        <v>нд</v>
      </c>
      <c r="D23" s="47" t="s">
        <v>79</v>
      </c>
      <c r="E23" s="47" t="s">
        <v>79</v>
      </c>
      <c r="F23" s="47" t="s">
        <v>79</v>
      </c>
      <c r="G23" s="47" t="s">
        <v>79</v>
      </c>
      <c r="H23" s="47" t="s">
        <v>79</v>
      </c>
      <c r="I23" s="47" t="s">
        <v>79</v>
      </c>
      <c r="J23" s="47" t="s">
        <v>79</v>
      </c>
      <c r="K23" s="47" t="s">
        <v>79</v>
      </c>
      <c r="L23" s="47" t="s">
        <v>79</v>
      </c>
      <c r="M23" s="47" t="s">
        <v>79</v>
      </c>
      <c r="N23" s="47" t="s">
        <v>79</v>
      </c>
      <c r="O23" s="47" t="s">
        <v>79</v>
      </c>
      <c r="P23" s="47" t="s">
        <v>79</v>
      </c>
      <c r="Q23" s="47" t="s">
        <v>79</v>
      </c>
      <c r="R23" s="47" t="s">
        <v>79</v>
      </c>
      <c r="S23" s="47" t="s">
        <v>79</v>
      </c>
      <c r="T23" s="47" t="s">
        <v>79</v>
      </c>
      <c r="U23" s="47" t="s">
        <v>79</v>
      </c>
      <c r="V23" s="47" t="s">
        <v>79</v>
      </c>
      <c r="W23" s="47" t="s">
        <v>79</v>
      </c>
      <c r="X23" s="47" t="s">
        <v>79</v>
      </c>
      <c r="Y23" s="48" t="s">
        <v>79</v>
      </c>
      <c r="Z23" s="48" t="s">
        <v>79</v>
      </c>
      <c r="AA23" s="48" t="s">
        <v>79</v>
      </c>
      <c r="AB23" s="48" t="s">
        <v>79</v>
      </c>
      <c r="AC23" s="48" t="s">
        <v>79</v>
      </c>
      <c r="AD23" s="47" t="s">
        <v>79</v>
      </c>
      <c r="AE23" s="47" t="s">
        <v>79</v>
      </c>
      <c r="AF23" s="47" t="s">
        <v>79</v>
      </c>
      <c r="AG23" s="47" t="s">
        <v>79</v>
      </c>
      <c r="AH23" s="47" t="s">
        <v>79</v>
      </c>
      <c r="AI23" s="47" t="s">
        <v>79</v>
      </c>
      <c r="AJ23" s="47" t="s">
        <v>79</v>
      </c>
      <c r="AK23" s="47" t="s">
        <v>79</v>
      </c>
      <c r="AL23" s="47" t="s">
        <v>79</v>
      </c>
      <c r="AM23" s="47" t="s">
        <v>79</v>
      </c>
      <c r="AN23" s="47" t="s">
        <v>79</v>
      </c>
      <c r="AO23" s="47" t="s">
        <v>79</v>
      </c>
      <c r="AP23" s="47" t="s">
        <v>79</v>
      </c>
      <c r="AQ23" s="47" t="s">
        <v>79</v>
      </c>
      <c r="AR23" s="47" t="s">
        <v>79</v>
      </c>
      <c r="AS23" s="47" t="s">
        <v>79</v>
      </c>
      <c r="AT23" s="47" t="s">
        <v>79</v>
      </c>
      <c r="AU23" s="47" t="s">
        <v>79</v>
      </c>
      <c r="AV23" s="47" t="s">
        <v>79</v>
      </c>
      <c r="AW23" s="47" t="s">
        <v>79</v>
      </c>
      <c r="AX23" s="47" t="s">
        <v>79</v>
      </c>
      <c r="AY23" s="47" t="s">
        <v>79</v>
      </c>
      <c r="AZ23" s="47" t="s">
        <v>79</v>
      </c>
      <c r="BA23" s="47" t="s">
        <v>79</v>
      </c>
      <c r="BB23" s="47" t="s">
        <v>79</v>
      </c>
      <c r="BC23" s="47" t="s">
        <v>79</v>
      </c>
    </row>
    <row r="24" spans="1:55" s="49" customFormat="1" ht="31.5" x14ac:dyDescent="0.25">
      <c r="A24" s="54" t="str">
        <f>'[1]10квФ'!A23</f>
        <v>0.4</v>
      </c>
      <c r="B24" s="55" t="str">
        <f>'[1]10квФ'!B23</f>
        <v>Прочее новое строительство объектов электросетевого хозяйства, всего</v>
      </c>
      <c r="C24" s="54" t="str">
        <f>'[1]10квФ'!C23</f>
        <v>нд</v>
      </c>
      <c r="D24" s="47" t="s">
        <v>79</v>
      </c>
      <c r="E24" s="47" t="s">
        <v>79</v>
      </c>
      <c r="F24" s="47" t="s">
        <v>79</v>
      </c>
      <c r="G24" s="47" t="s">
        <v>79</v>
      </c>
      <c r="H24" s="47" t="s">
        <v>79</v>
      </c>
      <c r="I24" s="47" t="s">
        <v>79</v>
      </c>
      <c r="J24" s="47" t="s">
        <v>79</v>
      </c>
      <c r="K24" s="47" t="s">
        <v>79</v>
      </c>
      <c r="L24" s="47" t="s">
        <v>79</v>
      </c>
      <c r="M24" s="47" t="s">
        <v>79</v>
      </c>
      <c r="N24" s="47" t="s">
        <v>79</v>
      </c>
      <c r="O24" s="47" t="s">
        <v>79</v>
      </c>
      <c r="P24" s="47" t="s">
        <v>79</v>
      </c>
      <c r="Q24" s="47" t="s">
        <v>79</v>
      </c>
      <c r="R24" s="47" t="s">
        <v>79</v>
      </c>
      <c r="S24" s="47" t="s">
        <v>79</v>
      </c>
      <c r="T24" s="47" t="s">
        <v>79</v>
      </c>
      <c r="U24" s="47" t="s">
        <v>79</v>
      </c>
      <c r="V24" s="47" t="s">
        <v>79</v>
      </c>
      <c r="W24" s="47" t="s">
        <v>79</v>
      </c>
      <c r="X24" s="47" t="s">
        <v>79</v>
      </c>
      <c r="Y24" s="48" t="s">
        <v>79</v>
      </c>
      <c r="Z24" s="48" t="s">
        <v>79</v>
      </c>
      <c r="AA24" s="48" t="s">
        <v>79</v>
      </c>
      <c r="AB24" s="48" t="s">
        <v>79</v>
      </c>
      <c r="AC24" s="48" t="s">
        <v>79</v>
      </c>
      <c r="AD24" s="47" t="s">
        <v>79</v>
      </c>
      <c r="AE24" s="47" t="s">
        <v>79</v>
      </c>
      <c r="AF24" s="47" t="s">
        <v>79</v>
      </c>
      <c r="AG24" s="47" t="s">
        <v>79</v>
      </c>
      <c r="AH24" s="47" t="s">
        <v>79</v>
      </c>
      <c r="AI24" s="47" t="s">
        <v>79</v>
      </c>
      <c r="AJ24" s="47" t="s">
        <v>79</v>
      </c>
      <c r="AK24" s="47" t="s">
        <v>79</v>
      </c>
      <c r="AL24" s="47" t="s">
        <v>79</v>
      </c>
      <c r="AM24" s="47" t="s">
        <v>79</v>
      </c>
      <c r="AN24" s="47" t="s">
        <v>79</v>
      </c>
      <c r="AO24" s="47" t="s">
        <v>79</v>
      </c>
      <c r="AP24" s="47" t="s">
        <v>79</v>
      </c>
      <c r="AQ24" s="47" t="s">
        <v>79</v>
      </c>
      <c r="AR24" s="47" t="s">
        <v>79</v>
      </c>
      <c r="AS24" s="47" t="s">
        <v>79</v>
      </c>
      <c r="AT24" s="47" t="s">
        <v>79</v>
      </c>
      <c r="AU24" s="47" t="s">
        <v>79</v>
      </c>
      <c r="AV24" s="47" t="s">
        <v>79</v>
      </c>
      <c r="AW24" s="47" t="s">
        <v>79</v>
      </c>
      <c r="AX24" s="47" t="s">
        <v>79</v>
      </c>
      <c r="AY24" s="47" t="s">
        <v>79</v>
      </c>
      <c r="AZ24" s="47" t="s">
        <v>79</v>
      </c>
      <c r="BA24" s="47" t="s">
        <v>79</v>
      </c>
      <c r="BB24" s="47" t="s">
        <v>79</v>
      </c>
      <c r="BC24" s="47" t="s">
        <v>79</v>
      </c>
    </row>
    <row r="25" spans="1:55" s="49" customFormat="1" ht="47.25" x14ac:dyDescent="0.25">
      <c r="A25" s="54" t="str">
        <f>'[1]10квФ'!A24</f>
        <v>0.5</v>
      </c>
      <c r="B25" s="55" t="str">
        <f>'[1]10квФ'!B24</f>
        <v>Покупка земельных участков для целей реализации инвестиционных проектов, всего</v>
      </c>
      <c r="C25" s="54" t="str">
        <f>'[1]10квФ'!C24</f>
        <v>нд</v>
      </c>
      <c r="D25" s="47" t="s">
        <v>79</v>
      </c>
      <c r="E25" s="47" t="s">
        <v>79</v>
      </c>
      <c r="F25" s="47" t="s">
        <v>79</v>
      </c>
      <c r="G25" s="47" t="s">
        <v>79</v>
      </c>
      <c r="H25" s="47" t="s">
        <v>79</v>
      </c>
      <c r="I25" s="47" t="s">
        <v>79</v>
      </c>
      <c r="J25" s="47" t="s">
        <v>79</v>
      </c>
      <c r="K25" s="47" t="s">
        <v>79</v>
      </c>
      <c r="L25" s="47" t="s">
        <v>79</v>
      </c>
      <c r="M25" s="47" t="s">
        <v>79</v>
      </c>
      <c r="N25" s="47" t="s">
        <v>79</v>
      </c>
      <c r="O25" s="47" t="s">
        <v>79</v>
      </c>
      <c r="P25" s="47" t="s">
        <v>79</v>
      </c>
      <c r="Q25" s="47" t="s">
        <v>79</v>
      </c>
      <c r="R25" s="47" t="s">
        <v>79</v>
      </c>
      <c r="S25" s="47" t="s">
        <v>79</v>
      </c>
      <c r="T25" s="47" t="s">
        <v>79</v>
      </c>
      <c r="U25" s="47" t="s">
        <v>79</v>
      </c>
      <c r="V25" s="47" t="s">
        <v>79</v>
      </c>
      <c r="W25" s="47" t="s">
        <v>79</v>
      </c>
      <c r="X25" s="47" t="s">
        <v>79</v>
      </c>
      <c r="Y25" s="48" t="s">
        <v>79</v>
      </c>
      <c r="Z25" s="48" t="s">
        <v>79</v>
      </c>
      <c r="AA25" s="48" t="s">
        <v>79</v>
      </c>
      <c r="AB25" s="48" t="s">
        <v>79</v>
      </c>
      <c r="AC25" s="48" t="s">
        <v>79</v>
      </c>
      <c r="AD25" s="47" t="s">
        <v>79</v>
      </c>
      <c r="AE25" s="47" t="s">
        <v>79</v>
      </c>
      <c r="AF25" s="47" t="s">
        <v>79</v>
      </c>
      <c r="AG25" s="47" t="s">
        <v>79</v>
      </c>
      <c r="AH25" s="47" t="s">
        <v>79</v>
      </c>
      <c r="AI25" s="47" t="s">
        <v>79</v>
      </c>
      <c r="AJ25" s="47" t="s">
        <v>79</v>
      </c>
      <c r="AK25" s="47" t="s">
        <v>79</v>
      </c>
      <c r="AL25" s="47" t="s">
        <v>79</v>
      </c>
      <c r="AM25" s="47" t="s">
        <v>79</v>
      </c>
      <c r="AN25" s="47" t="s">
        <v>79</v>
      </c>
      <c r="AO25" s="47" t="s">
        <v>79</v>
      </c>
      <c r="AP25" s="47" t="s">
        <v>79</v>
      </c>
      <c r="AQ25" s="47" t="s">
        <v>79</v>
      </c>
      <c r="AR25" s="47" t="s">
        <v>79</v>
      </c>
      <c r="AS25" s="47" t="s">
        <v>79</v>
      </c>
      <c r="AT25" s="47" t="s">
        <v>79</v>
      </c>
      <c r="AU25" s="47" t="s">
        <v>79</v>
      </c>
      <c r="AV25" s="47" t="s">
        <v>79</v>
      </c>
      <c r="AW25" s="47" t="s">
        <v>79</v>
      </c>
      <c r="AX25" s="47" t="s">
        <v>79</v>
      </c>
      <c r="AY25" s="47" t="s">
        <v>79</v>
      </c>
      <c r="AZ25" s="47" t="s">
        <v>79</v>
      </c>
      <c r="BA25" s="47" t="s">
        <v>79</v>
      </c>
      <c r="BB25" s="47" t="s">
        <v>79</v>
      </c>
      <c r="BC25" s="47" t="s">
        <v>79</v>
      </c>
    </row>
    <row r="26" spans="1:55" s="49" customFormat="1" x14ac:dyDescent="0.25">
      <c r="A26" s="54" t="str">
        <f>'[1]10квФ'!A25</f>
        <v>0.6</v>
      </c>
      <c r="B26" s="55" t="str">
        <f>'[1]10квФ'!B25</f>
        <v>Прочие инвестиционные проекты, всего</v>
      </c>
      <c r="C26" s="54" t="str">
        <f>'[1]10квФ'!C25</f>
        <v>нд</v>
      </c>
      <c r="D26" s="47" t="s">
        <v>79</v>
      </c>
      <c r="E26" s="47" t="s">
        <v>79</v>
      </c>
      <c r="F26" s="47" t="s">
        <v>79</v>
      </c>
      <c r="G26" s="47" t="s">
        <v>79</v>
      </c>
      <c r="H26" s="47" t="s">
        <v>79</v>
      </c>
      <c r="I26" s="47" t="s">
        <v>79</v>
      </c>
      <c r="J26" s="47" t="s">
        <v>79</v>
      </c>
      <c r="K26" s="47" t="s">
        <v>79</v>
      </c>
      <c r="L26" s="47" t="s">
        <v>79</v>
      </c>
      <c r="M26" s="47" t="s">
        <v>79</v>
      </c>
      <c r="N26" s="47" t="s">
        <v>79</v>
      </c>
      <c r="O26" s="47" t="s">
        <v>79</v>
      </c>
      <c r="P26" s="47" t="s">
        <v>79</v>
      </c>
      <c r="Q26" s="47" t="s">
        <v>79</v>
      </c>
      <c r="R26" s="47" t="s">
        <v>79</v>
      </c>
      <c r="S26" s="47" t="s">
        <v>79</v>
      </c>
      <c r="T26" s="47" t="s">
        <v>79</v>
      </c>
      <c r="U26" s="47" t="s">
        <v>79</v>
      </c>
      <c r="V26" s="47" t="s">
        <v>79</v>
      </c>
      <c r="W26" s="47" t="s">
        <v>79</v>
      </c>
      <c r="X26" s="47" t="s">
        <v>79</v>
      </c>
      <c r="Y26" s="48" t="s">
        <v>79</v>
      </c>
      <c r="Z26" s="48" t="s">
        <v>79</v>
      </c>
      <c r="AA26" s="48" t="s">
        <v>79</v>
      </c>
      <c r="AB26" s="48" t="s">
        <v>79</v>
      </c>
      <c r="AC26" s="48" t="s">
        <v>79</v>
      </c>
      <c r="AD26" s="47" t="s">
        <v>79</v>
      </c>
      <c r="AE26" s="47" t="s">
        <v>79</v>
      </c>
      <c r="AF26" s="47" t="s">
        <v>79</v>
      </c>
      <c r="AG26" s="47" t="s">
        <v>79</v>
      </c>
      <c r="AH26" s="47" t="s">
        <v>79</v>
      </c>
      <c r="AI26" s="47" t="s">
        <v>79</v>
      </c>
      <c r="AJ26" s="47" t="s">
        <v>79</v>
      </c>
      <c r="AK26" s="47" t="s">
        <v>79</v>
      </c>
      <c r="AL26" s="47" t="s">
        <v>79</v>
      </c>
      <c r="AM26" s="47" t="s">
        <v>79</v>
      </c>
      <c r="AN26" s="47" t="s">
        <v>79</v>
      </c>
      <c r="AO26" s="47" t="s">
        <v>79</v>
      </c>
      <c r="AP26" s="47" t="s">
        <v>79</v>
      </c>
      <c r="AQ26" s="47" t="s">
        <v>79</v>
      </c>
      <c r="AR26" s="47" t="s">
        <v>79</v>
      </c>
      <c r="AS26" s="47" t="s">
        <v>79</v>
      </c>
      <c r="AT26" s="47" t="s">
        <v>79</v>
      </c>
      <c r="AU26" s="47" t="s">
        <v>79</v>
      </c>
      <c r="AV26" s="47" t="s">
        <v>79</v>
      </c>
      <c r="AW26" s="47" t="s">
        <v>79</v>
      </c>
      <c r="AX26" s="47" t="s">
        <v>79</v>
      </c>
      <c r="AY26" s="47" t="s">
        <v>79</v>
      </c>
      <c r="AZ26" s="47" t="s">
        <v>79</v>
      </c>
      <c r="BA26" s="47" t="s">
        <v>79</v>
      </c>
      <c r="BB26" s="47" t="s">
        <v>79</v>
      </c>
      <c r="BC26" s="47" t="s">
        <v>79</v>
      </c>
    </row>
    <row r="27" spans="1:55" s="49" customFormat="1" x14ac:dyDescent="0.25">
      <c r="A27" s="54" t="str">
        <f>'[1]10квФ'!A26</f>
        <v>1</v>
      </c>
      <c r="B27" s="55" t="str">
        <f>'[1]10квФ'!B26</f>
        <v>Красноярский край</v>
      </c>
      <c r="C27" s="54" t="str">
        <f>'[1]10квФ'!C26</f>
        <v>нд</v>
      </c>
      <c r="D27" s="47" t="s">
        <v>79</v>
      </c>
      <c r="E27" s="47" t="s">
        <v>79</v>
      </c>
      <c r="F27" s="47" t="s">
        <v>79</v>
      </c>
      <c r="G27" s="47" t="s">
        <v>79</v>
      </c>
      <c r="H27" s="47" t="s">
        <v>79</v>
      </c>
      <c r="I27" s="47" t="s">
        <v>79</v>
      </c>
      <c r="J27" s="47" t="s">
        <v>79</v>
      </c>
      <c r="K27" s="47" t="s">
        <v>79</v>
      </c>
      <c r="L27" s="47" t="s">
        <v>79</v>
      </c>
      <c r="M27" s="47" t="s">
        <v>79</v>
      </c>
      <c r="N27" s="47" t="s">
        <v>79</v>
      </c>
      <c r="O27" s="47" t="s">
        <v>79</v>
      </c>
      <c r="P27" s="47" t="s">
        <v>79</v>
      </c>
      <c r="Q27" s="47" t="s">
        <v>79</v>
      </c>
      <c r="R27" s="47" t="s">
        <v>79</v>
      </c>
      <c r="S27" s="47" t="s">
        <v>79</v>
      </c>
      <c r="T27" s="47" t="s">
        <v>79</v>
      </c>
      <c r="U27" s="47" t="s">
        <v>79</v>
      </c>
      <c r="V27" s="47" t="s">
        <v>79</v>
      </c>
      <c r="W27" s="47" t="s">
        <v>79</v>
      </c>
      <c r="X27" s="47" t="s">
        <v>79</v>
      </c>
      <c r="Y27" s="48" t="s">
        <v>79</v>
      </c>
      <c r="Z27" s="48" t="s">
        <v>79</v>
      </c>
      <c r="AA27" s="48" t="s">
        <v>79</v>
      </c>
      <c r="AB27" s="48" t="s">
        <v>79</v>
      </c>
      <c r="AC27" s="48" t="s">
        <v>79</v>
      </c>
      <c r="AD27" s="47" t="s">
        <v>79</v>
      </c>
      <c r="AE27" s="47" t="s">
        <v>79</v>
      </c>
      <c r="AF27" s="47" t="s">
        <v>79</v>
      </c>
      <c r="AG27" s="47" t="s">
        <v>79</v>
      </c>
      <c r="AH27" s="47" t="s">
        <v>79</v>
      </c>
      <c r="AI27" s="47" t="s">
        <v>79</v>
      </c>
      <c r="AJ27" s="47" t="s">
        <v>79</v>
      </c>
      <c r="AK27" s="47" t="s">
        <v>79</v>
      </c>
      <c r="AL27" s="47" t="s">
        <v>79</v>
      </c>
      <c r="AM27" s="47" t="s">
        <v>79</v>
      </c>
      <c r="AN27" s="47" t="s">
        <v>79</v>
      </c>
      <c r="AO27" s="47" t="s">
        <v>79</v>
      </c>
      <c r="AP27" s="47" t="s">
        <v>79</v>
      </c>
      <c r="AQ27" s="47" t="s">
        <v>79</v>
      </c>
      <c r="AR27" s="47" t="s">
        <v>79</v>
      </c>
      <c r="AS27" s="47" t="s">
        <v>79</v>
      </c>
      <c r="AT27" s="47" t="s">
        <v>79</v>
      </c>
      <c r="AU27" s="47" t="s">
        <v>79</v>
      </c>
      <c r="AV27" s="47" t="s">
        <v>79</v>
      </c>
      <c r="AW27" s="47" t="s">
        <v>79</v>
      </c>
      <c r="AX27" s="47" t="s">
        <v>79</v>
      </c>
      <c r="AY27" s="47" t="s">
        <v>79</v>
      </c>
      <c r="AZ27" s="47" t="s">
        <v>79</v>
      </c>
      <c r="BA27" s="47" t="s">
        <v>79</v>
      </c>
      <c r="BB27" s="47" t="s">
        <v>79</v>
      </c>
      <c r="BC27" s="47" t="s">
        <v>79</v>
      </c>
    </row>
    <row r="28" spans="1:55" s="49" customFormat="1" ht="31.5" x14ac:dyDescent="0.25">
      <c r="A28" s="54" t="str">
        <f>'[1]10квФ'!A27</f>
        <v>1.1</v>
      </c>
      <c r="B28" s="55" t="str">
        <f>'[1]10квФ'!B27</f>
        <v>Технологическое присоединение, всего, в том числе:</v>
      </c>
      <c r="C28" s="54" t="str">
        <f>'[1]10квФ'!C27</f>
        <v>Г</v>
      </c>
      <c r="D28" s="47" t="s">
        <v>79</v>
      </c>
      <c r="E28" s="47" t="s">
        <v>79</v>
      </c>
      <c r="F28" s="47" t="s">
        <v>79</v>
      </c>
      <c r="G28" s="47" t="s">
        <v>79</v>
      </c>
      <c r="H28" s="47" t="s">
        <v>79</v>
      </c>
      <c r="I28" s="47" t="s">
        <v>79</v>
      </c>
      <c r="J28" s="47" t="s">
        <v>79</v>
      </c>
      <c r="K28" s="47" t="s">
        <v>79</v>
      </c>
      <c r="L28" s="47" t="s">
        <v>79</v>
      </c>
      <c r="M28" s="47" t="s">
        <v>79</v>
      </c>
      <c r="N28" s="47" t="s">
        <v>79</v>
      </c>
      <c r="O28" s="47" t="s">
        <v>79</v>
      </c>
      <c r="P28" s="47" t="s">
        <v>79</v>
      </c>
      <c r="Q28" s="47" t="s">
        <v>79</v>
      </c>
      <c r="R28" s="47" t="s">
        <v>79</v>
      </c>
      <c r="S28" s="47" t="s">
        <v>79</v>
      </c>
      <c r="T28" s="47" t="s">
        <v>79</v>
      </c>
      <c r="U28" s="47" t="s">
        <v>79</v>
      </c>
      <c r="V28" s="47" t="s">
        <v>79</v>
      </c>
      <c r="W28" s="47" t="s">
        <v>79</v>
      </c>
      <c r="X28" s="47" t="s">
        <v>79</v>
      </c>
      <c r="Y28" s="48" t="s">
        <v>79</v>
      </c>
      <c r="Z28" s="48" t="s">
        <v>79</v>
      </c>
      <c r="AA28" s="48" t="s">
        <v>79</v>
      </c>
      <c r="AB28" s="48" t="s">
        <v>79</v>
      </c>
      <c r="AC28" s="48" t="s">
        <v>79</v>
      </c>
      <c r="AD28" s="47" t="s">
        <v>79</v>
      </c>
      <c r="AE28" s="47" t="s">
        <v>79</v>
      </c>
      <c r="AF28" s="47" t="s">
        <v>79</v>
      </c>
      <c r="AG28" s="47" t="s">
        <v>79</v>
      </c>
      <c r="AH28" s="47" t="s">
        <v>79</v>
      </c>
      <c r="AI28" s="47" t="s">
        <v>79</v>
      </c>
      <c r="AJ28" s="47" t="s">
        <v>79</v>
      </c>
      <c r="AK28" s="47" t="s">
        <v>79</v>
      </c>
      <c r="AL28" s="47" t="s">
        <v>79</v>
      </c>
      <c r="AM28" s="47" t="s">
        <v>79</v>
      </c>
      <c r="AN28" s="47" t="s">
        <v>79</v>
      </c>
      <c r="AO28" s="47" t="s">
        <v>79</v>
      </c>
      <c r="AP28" s="47" t="s">
        <v>79</v>
      </c>
      <c r="AQ28" s="47" t="s">
        <v>79</v>
      </c>
      <c r="AR28" s="47" t="s">
        <v>79</v>
      </c>
      <c r="AS28" s="47" t="s">
        <v>79</v>
      </c>
      <c r="AT28" s="47" t="s">
        <v>79</v>
      </c>
      <c r="AU28" s="47" t="s">
        <v>79</v>
      </c>
      <c r="AV28" s="47" t="s">
        <v>79</v>
      </c>
      <c r="AW28" s="47" t="s">
        <v>79</v>
      </c>
      <c r="AX28" s="47" t="s">
        <v>79</v>
      </c>
      <c r="AY28" s="47" t="s">
        <v>79</v>
      </c>
      <c r="AZ28" s="47" t="s">
        <v>79</v>
      </c>
      <c r="BA28" s="47" t="s">
        <v>79</v>
      </c>
      <c r="BB28" s="47" t="s">
        <v>79</v>
      </c>
      <c r="BC28" s="47" t="s">
        <v>79</v>
      </c>
    </row>
    <row r="29" spans="1:55" s="49" customFormat="1" ht="47.25" x14ac:dyDescent="0.25">
      <c r="A29" s="54" t="str">
        <f>'[1]10квФ'!A28</f>
        <v>1.1.1</v>
      </c>
      <c r="B29" s="55" t="str">
        <f>'[1]10квФ'!B28</f>
        <v>Технологическое присоединение энергопринимающих устройств потребителей, всего, в том числе:</v>
      </c>
      <c r="C29" s="54" t="str">
        <f>'[1]10квФ'!C28</f>
        <v>Г</v>
      </c>
      <c r="D29" s="47" t="s">
        <v>79</v>
      </c>
      <c r="E29" s="47" t="s">
        <v>79</v>
      </c>
      <c r="F29" s="47" t="s">
        <v>79</v>
      </c>
      <c r="G29" s="47" t="s">
        <v>79</v>
      </c>
      <c r="H29" s="47" t="s">
        <v>79</v>
      </c>
      <c r="I29" s="47" t="s">
        <v>79</v>
      </c>
      <c r="J29" s="47" t="s">
        <v>79</v>
      </c>
      <c r="K29" s="47" t="s">
        <v>79</v>
      </c>
      <c r="L29" s="47" t="s">
        <v>79</v>
      </c>
      <c r="M29" s="47" t="s">
        <v>79</v>
      </c>
      <c r="N29" s="47" t="s">
        <v>79</v>
      </c>
      <c r="O29" s="47" t="s">
        <v>79</v>
      </c>
      <c r="P29" s="47" t="s">
        <v>79</v>
      </c>
      <c r="Q29" s="47" t="s">
        <v>79</v>
      </c>
      <c r="R29" s="47" t="s">
        <v>79</v>
      </c>
      <c r="S29" s="47" t="s">
        <v>79</v>
      </c>
      <c r="T29" s="47" t="s">
        <v>79</v>
      </c>
      <c r="U29" s="47" t="s">
        <v>79</v>
      </c>
      <c r="V29" s="47" t="s">
        <v>79</v>
      </c>
      <c r="W29" s="47" t="s">
        <v>79</v>
      </c>
      <c r="X29" s="47" t="s">
        <v>79</v>
      </c>
      <c r="Y29" s="48" t="s">
        <v>79</v>
      </c>
      <c r="Z29" s="48" t="s">
        <v>79</v>
      </c>
      <c r="AA29" s="48" t="s">
        <v>79</v>
      </c>
      <c r="AB29" s="48" t="s">
        <v>79</v>
      </c>
      <c r="AC29" s="48" t="s">
        <v>79</v>
      </c>
      <c r="AD29" s="47" t="s">
        <v>79</v>
      </c>
      <c r="AE29" s="47" t="s">
        <v>79</v>
      </c>
      <c r="AF29" s="47" t="s">
        <v>79</v>
      </c>
      <c r="AG29" s="47" t="s">
        <v>79</v>
      </c>
      <c r="AH29" s="47" t="s">
        <v>79</v>
      </c>
      <c r="AI29" s="47" t="s">
        <v>79</v>
      </c>
      <c r="AJ29" s="47" t="s">
        <v>79</v>
      </c>
      <c r="AK29" s="47" t="s">
        <v>79</v>
      </c>
      <c r="AL29" s="47" t="s">
        <v>79</v>
      </c>
      <c r="AM29" s="47" t="s">
        <v>79</v>
      </c>
      <c r="AN29" s="47" t="s">
        <v>79</v>
      </c>
      <c r="AO29" s="47" t="s">
        <v>79</v>
      </c>
      <c r="AP29" s="47" t="s">
        <v>79</v>
      </c>
      <c r="AQ29" s="47" t="s">
        <v>79</v>
      </c>
      <c r="AR29" s="47" t="s">
        <v>79</v>
      </c>
      <c r="AS29" s="47" t="s">
        <v>79</v>
      </c>
      <c r="AT29" s="47" t="s">
        <v>79</v>
      </c>
      <c r="AU29" s="47" t="s">
        <v>79</v>
      </c>
      <c r="AV29" s="47" t="s">
        <v>79</v>
      </c>
      <c r="AW29" s="47" t="s">
        <v>79</v>
      </c>
      <c r="AX29" s="47" t="s">
        <v>79</v>
      </c>
      <c r="AY29" s="47" t="s">
        <v>79</v>
      </c>
      <c r="AZ29" s="47" t="s">
        <v>79</v>
      </c>
      <c r="BA29" s="47" t="s">
        <v>79</v>
      </c>
      <c r="BB29" s="47" t="s">
        <v>79</v>
      </c>
      <c r="BC29" s="47" t="s">
        <v>79</v>
      </c>
    </row>
    <row r="30" spans="1:55" s="49" customFormat="1" ht="63" x14ac:dyDescent="0.25">
      <c r="A30" s="54" t="str">
        <f>'[1]10квФ'!A29</f>
        <v>1.1.1.1</v>
      </c>
      <c r="B30" s="55" t="str">
        <f>'[1]10квФ'!B29</f>
        <v>Технологическое присоединение энергопринимающих устройств потребителей максимальной мощностью до 15 кВт включительно, всего</v>
      </c>
      <c r="C30" s="54" t="str">
        <f>'[1]10квФ'!C29</f>
        <v>нд</v>
      </c>
      <c r="D30" s="47" t="s">
        <v>79</v>
      </c>
      <c r="E30" s="47" t="s">
        <v>79</v>
      </c>
      <c r="F30" s="47" t="s">
        <v>79</v>
      </c>
      <c r="G30" s="47" t="s">
        <v>79</v>
      </c>
      <c r="H30" s="47" t="s">
        <v>79</v>
      </c>
      <c r="I30" s="47" t="s">
        <v>79</v>
      </c>
      <c r="J30" s="47" t="s">
        <v>79</v>
      </c>
      <c r="K30" s="47" t="s">
        <v>79</v>
      </c>
      <c r="L30" s="47" t="s">
        <v>79</v>
      </c>
      <c r="M30" s="47" t="s">
        <v>79</v>
      </c>
      <c r="N30" s="47" t="s">
        <v>79</v>
      </c>
      <c r="O30" s="47" t="s">
        <v>79</v>
      </c>
      <c r="P30" s="47" t="s">
        <v>79</v>
      </c>
      <c r="Q30" s="47" t="s">
        <v>79</v>
      </c>
      <c r="R30" s="47" t="s">
        <v>79</v>
      </c>
      <c r="S30" s="47" t="s">
        <v>79</v>
      </c>
      <c r="T30" s="47" t="s">
        <v>79</v>
      </c>
      <c r="U30" s="47" t="s">
        <v>79</v>
      </c>
      <c r="V30" s="47" t="s">
        <v>79</v>
      </c>
      <c r="W30" s="47" t="s">
        <v>79</v>
      </c>
      <c r="X30" s="47" t="s">
        <v>79</v>
      </c>
      <c r="Y30" s="48" t="s">
        <v>79</v>
      </c>
      <c r="Z30" s="48" t="s">
        <v>79</v>
      </c>
      <c r="AA30" s="48" t="s">
        <v>79</v>
      </c>
      <c r="AB30" s="48" t="s">
        <v>79</v>
      </c>
      <c r="AC30" s="48" t="s">
        <v>79</v>
      </c>
      <c r="AD30" s="47" t="s">
        <v>79</v>
      </c>
      <c r="AE30" s="47" t="s">
        <v>79</v>
      </c>
      <c r="AF30" s="47" t="s">
        <v>79</v>
      </c>
      <c r="AG30" s="47" t="s">
        <v>79</v>
      </c>
      <c r="AH30" s="47" t="s">
        <v>79</v>
      </c>
      <c r="AI30" s="47" t="s">
        <v>79</v>
      </c>
      <c r="AJ30" s="47" t="s">
        <v>79</v>
      </c>
      <c r="AK30" s="47" t="s">
        <v>79</v>
      </c>
      <c r="AL30" s="47" t="s">
        <v>79</v>
      </c>
      <c r="AM30" s="47" t="s">
        <v>79</v>
      </c>
      <c r="AN30" s="47" t="s">
        <v>79</v>
      </c>
      <c r="AO30" s="47" t="s">
        <v>79</v>
      </c>
      <c r="AP30" s="47" t="s">
        <v>79</v>
      </c>
      <c r="AQ30" s="47" t="s">
        <v>79</v>
      </c>
      <c r="AR30" s="47" t="s">
        <v>79</v>
      </c>
      <c r="AS30" s="47" t="s">
        <v>79</v>
      </c>
      <c r="AT30" s="47" t="s">
        <v>79</v>
      </c>
      <c r="AU30" s="47" t="s">
        <v>79</v>
      </c>
      <c r="AV30" s="47" t="s">
        <v>79</v>
      </c>
      <c r="AW30" s="47" t="s">
        <v>79</v>
      </c>
      <c r="AX30" s="47" t="s">
        <v>79</v>
      </c>
      <c r="AY30" s="47" t="s">
        <v>79</v>
      </c>
      <c r="AZ30" s="47" t="s">
        <v>79</v>
      </c>
      <c r="BA30" s="47" t="s">
        <v>79</v>
      </c>
      <c r="BB30" s="47" t="s">
        <v>79</v>
      </c>
      <c r="BC30" s="47" t="s">
        <v>79</v>
      </c>
    </row>
    <row r="31" spans="1:55" s="49" customFormat="1" ht="63" x14ac:dyDescent="0.25">
      <c r="A31" s="54" t="str">
        <f>'[1]10квФ'!A30</f>
        <v>1.1.1.2</v>
      </c>
      <c r="B31" s="55" t="str">
        <f>'[1]10квФ'!B30</f>
        <v>Технологическое присоединение энергопринимающих устройств потребителей максимальной мощностью до 150 кВт включительно, всего</v>
      </c>
      <c r="C31" s="54" t="str">
        <f>'[1]10квФ'!C30</f>
        <v>нд</v>
      </c>
      <c r="D31" s="47" t="s">
        <v>79</v>
      </c>
      <c r="E31" s="47" t="s">
        <v>79</v>
      </c>
      <c r="F31" s="47" t="s">
        <v>79</v>
      </c>
      <c r="G31" s="47" t="s">
        <v>79</v>
      </c>
      <c r="H31" s="47" t="s">
        <v>79</v>
      </c>
      <c r="I31" s="47" t="s">
        <v>79</v>
      </c>
      <c r="J31" s="47" t="s">
        <v>79</v>
      </c>
      <c r="K31" s="47" t="s">
        <v>79</v>
      </c>
      <c r="L31" s="47" t="s">
        <v>79</v>
      </c>
      <c r="M31" s="47" t="s">
        <v>79</v>
      </c>
      <c r="N31" s="47" t="s">
        <v>79</v>
      </c>
      <c r="O31" s="47" t="s">
        <v>79</v>
      </c>
      <c r="P31" s="47" t="s">
        <v>79</v>
      </c>
      <c r="Q31" s="47" t="s">
        <v>79</v>
      </c>
      <c r="R31" s="47" t="s">
        <v>79</v>
      </c>
      <c r="S31" s="47" t="s">
        <v>79</v>
      </c>
      <c r="T31" s="47" t="s">
        <v>79</v>
      </c>
      <c r="U31" s="47" t="s">
        <v>79</v>
      </c>
      <c r="V31" s="47" t="s">
        <v>79</v>
      </c>
      <c r="W31" s="47" t="s">
        <v>79</v>
      </c>
      <c r="X31" s="47" t="s">
        <v>79</v>
      </c>
      <c r="Y31" s="48" t="s">
        <v>79</v>
      </c>
      <c r="Z31" s="48" t="s">
        <v>79</v>
      </c>
      <c r="AA31" s="48" t="s">
        <v>79</v>
      </c>
      <c r="AB31" s="48" t="s">
        <v>79</v>
      </c>
      <c r="AC31" s="48" t="s">
        <v>79</v>
      </c>
      <c r="AD31" s="47" t="s">
        <v>79</v>
      </c>
      <c r="AE31" s="47" t="s">
        <v>79</v>
      </c>
      <c r="AF31" s="47" t="s">
        <v>79</v>
      </c>
      <c r="AG31" s="47" t="s">
        <v>79</v>
      </c>
      <c r="AH31" s="47" t="s">
        <v>79</v>
      </c>
      <c r="AI31" s="47" t="s">
        <v>79</v>
      </c>
      <c r="AJ31" s="47" t="s">
        <v>79</v>
      </c>
      <c r="AK31" s="47" t="s">
        <v>79</v>
      </c>
      <c r="AL31" s="47" t="s">
        <v>79</v>
      </c>
      <c r="AM31" s="47" t="s">
        <v>79</v>
      </c>
      <c r="AN31" s="47" t="s">
        <v>79</v>
      </c>
      <c r="AO31" s="47" t="s">
        <v>79</v>
      </c>
      <c r="AP31" s="47" t="s">
        <v>79</v>
      </c>
      <c r="AQ31" s="47" t="s">
        <v>79</v>
      </c>
      <c r="AR31" s="47" t="s">
        <v>79</v>
      </c>
      <c r="AS31" s="47" t="s">
        <v>79</v>
      </c>
      <c r="AT31" s="47" t="s">
        <v>79</v>
      </c>
      <c r="AU31" s="47" t="s">
        <v>79</v>
      </c>
      <c r="AV31" s="47" t="s">
        <v>79</v>
      </c>
      <c r="AW31" s="47" t="s">
        <v>79</v>
      </c>
      <c r="AX31" s="47" t="s">
        <v>79</v>
      </c>
      <c r="AY31" s="47" t="s">
        <v>79</v>
      </c>
      <c r="AZ31" s="47" t="s">
        <v>79</v>
      </c>
      <c r="BA31" s="47" t="s">
        <v>79</v>
      </c>
      <c r="BB31" s="47" t="s">
        <v>79</v>
      </c>
      <c r="BC31" s="47" t="s">
        <v>79</v>
      </c>
    </row>
    <row r="32" spans="1:55" s="49" customFormat="1" ht="63" x14ac:dyDescent="0.25">
      <c r="A32" s="54" t="str">
        <f>'[1]10квФ'!A31</f>
        <v>1.1.1.3</v>
      </c>
      <c r="B32" s="55" t="str">
        <f>'[1]10квФ'!B31</f>
        <v>Технологическое присоединение энергопринимающих устройств потребителей свыше 150 кВт, всего, в том числе:</v>
      </c>
      <c r="C32" s="54" t="str">
        <f>'[1]10квФ'!C31</f>
        <v>нд</v>
      </c>
      <c r="D32" s="47" t="s">
        <v>79</v>
      </c>
      <c r="E32" s="47" t="s">
        <v>79</v>
      </c>
      <c r="F32" s="47" t="s">
        <v>79</v>
      </c>
      <c r="G32" s="47" t="s">
        <v>79</v>
      </c>
      <c r="H32" s="47" t="s">
        <v>79</v>
      </c>
      <c r="I32" s="47" t="s">
        <v>79</v>
      </c>
      <c r="J32" s="47" t="s">
        <v>79</v>
      </c>
      <c r="K32" s="47" t="s">
        <v>79</v>
      </c>
      <c r="L32" s="47" t="s">
        <v>79</v>
      </c>
      <c r="M32" s="47" t="s">
        <v>79</v>
      </c>
      <c r="N32" s="47" t="s">
        <v>79</v>
      </c>
      <c r="O32" s="47" t="s">
        <v>79</v>
      </c>
      <c r="P32" s="47" t="s">
        <v>79</v>
      </c>
      <c r="Q32" s="47" t="s">
        <v>79</v>
      </c>
      <c r="R32" s="47" t="s">
        <v>79</v>
      </c>
      <c r="S32" s="47" t="s">
        <v>79</v>
      </c>
      <c r="T32" s="47" t="s">
        <v>79</v>
      </c>
      <c r="U32" s="47" t="s">
        <v>79</v>
      </c>
      <c r="V32" s="47" t="s">
        <v>79</v>
      </c>
      <c r="W32" s="47" t="s">
        <v>79</v>
      </c>
      <c r="X32" s="47" t="s">
        <v>79</v>
      </c>
      <c r="Y32" s="48" t="s">
        <v>79</v>
      </c>
      <c r="Z32" s="48" t="s">
        <v>79</v>
      </c>
      <c r="AA32" s="48" t="s">
        <v>79</v>
      </c>
      <c r="AB32" s="48" t="s">
        <v>79</v>
      </c>
      <c r="AC32" s="48" t="s">
        <v>79</v>
      </c>
      <c r="AD32" s="47" t="s">
        <v>79</v>
      </c>
      <c r="AE32" s="47" t="s">
        <v>79</v>
      </c>
      <c r="AF32" s="47" t="s">
        <v>79</v>
      </c>
      <c r="AG32" s="47" t="s">
        <v>79</v>
      </c>
      <c r="AH32" s="47" t="s">
        <v>79</v>
      </c>
      <c r="AI32" s="47" t="s">
        <v>79</v>
      </c>
      <c r="AJ32" s="47" t="s">
        <v>79</v>
      </c>
      <c r="AK32" s="47" t="s">
        <v>79</v>
      </c>
      <c r="AL32" s="47" t="s">
        <v>79</v>
      </c>
      <c r="AM32" s="47" t="s">
        <v>79</v>
      </c>
      <c r="AN32" s="47" t="s">
        <v>79</v>
      </c>
      <c r="AO32" s="47" t="s">
        <v>79</v>
      </c>
      <c r="AP32" s="47" t="s">
        <v>79</v>
      </c>
      <c r="AQ32" s="47" t="s">
        <v>79</v>
      </c>
      <c r="AR32" s="47" t="s">
        <v>79</v>
      </c>
      <c r="AS32" s="47" t="s">
        <v>79</v>
      </c>
      <c r="AT32" s="47" t="s">
        <v>79</v>
      </c>
      <c r="AU32" s="47" t="s">
        <v>79</v>
      </c>
      <c r="AV32" s="47" t="s">
        <v>79</v>
      </c>
      <c r="AW32" s="47" t="s">
        <v>79</v>
      </c>
      <c r="AX32" s="47" t="s">
        <v>79</v>
      </c>
      <c r="AY32" s="47" t="s">
        <v>79</v>
      </c>
      <c r="AZ32" s="47" t="s">
        <v>79</v>
      </c>
      <c r="BA32" s="47" t="s">
        <v>79</v>
      </c>
      <c r="BB32" s="47" t="s">
        <v>79</v>
      </c>
      <c r="BC32" s="47" t="s">
        <v>79</v>
      </c>
    </row>
    <row r="33" spans="1:55" s="49" customFormat="1" ht="47.25" x14ac:dyDescent="0.25">
      <c r="A33" s="54" t="str">
        <f>'[1]10квФ'!A32</f>
        <v>1.1.2</v>
      </c>
      <c r="B33" s="55" t="str">
        <f>'[1]10квФ'!B32</f>
        <v>Технологическое присоединение объектов электросетевого хозяйства, всего, в том числе:</v>
      </c>
      <c r="C33" s="54" t="str">
        <f>'[1]10квФ'!C32</f>
        <v>Г</v>
      </c>
      <c r="D33" s="47" t="s">
        <v>79</v>
      </c>
      <c r="E33" s="47" t="s">
        <v>79</v>
      </c>
      <c r="F33" s="47" t="s">
        <v>79</v>
      </c>
      <c r="G33" s="47" t="s">
        <v>79</v>
      </c>
      <c r="H33" s="47" t="s">
        <v>79</v>
      </c>
      <c r="I33" s="47" t="s">
        <v>79</v>
      </c>
      <c r="J33" s="47" t="s">
        <v>79</v>
      </c>
      <c r="K33" s="47" t="s">
        <v>79</v>
      </c>
      <c r="L33" s="47" t="s">
        <v>79</v>
      </c>
      <c r="M33" s="47" t="s">
        <v>79</v>
      </c>
      <c r="N33" s="47" t="s">
        <v>79</v>
      </c>
      <c r="O33" s="47" t="s">
        <v>79</v>
      </c>
      <c r="P33" s="47" t="s">
        <v>79</v>
      </c>
      <c r="Q33" s="47" t="s">
        <v>79</v>
      </c>
      <c r="R33" s="47" t="s">
        <v>79</v>
      </c>
      <c r="S33" s="47" t="s">
        <v>79</v>
      </c>
      <c r="T33" s="47" t="s">
        <v>79</v>
      </c>
      <c r="U33" s="47" t="s">
        <v>79</v>
      </c>
      <c r="V33" s="47" t="s">
        <v>79</v>
      </c>
      <c r="W33" s="47" t="s">
        <v>79</v>
      </c>
      <c r="X33" s="47" t="s">
        <v>79</v>
      </c>
      <c r="Y33" s="48" t="s">
        <v>79</v>
      </c>
      <c r="Z33" s="48" t="s">
        <v>79</v>
      </c>
      <c r="AA33" s="48" t="s">
        <v>79</v>
      </c>
      <c r="AB33" s="48" t="s">
        <v>79</v>
      </c>
      <c r="AC33" s="48" t="s">
        <v>79</v>
      </c>
      <c r="AD33" s="47" t="s">
        <v>79</v>
      </c>
      <c r="AE33" s="47" t="s">
        <v>79</v>
      </c>
      <c r="AF33" s="47" t="s">
        <v>79</v>
      </c>
      <c r="AG33" s="47" t="s">
        <v>79</v>
      </c>
      <c r="AH33" s="47" t="s">
        <v>79</v>
      </c>
      <c r="AI33" s="47" t="s">
        <v>79</v>
      </c>
      <c r="AJ33" s="47" t="s">
        <v>79</v>
      </c>
      <c r="AK33" s="47" t="s">
        <v>79</v>
      </c>
      <c r="AL33" s="47" t="s">
        <v>79</v>
      </c>
      <c r="AM33" s="47" t="s">
        <v>79</v>
      </c>
      <c r="AN33" s="47" t="s">
        <v>79</v>
      </c>
      <c r="AO33" s="47" t="s">
        <v>79</v>
      </c>
      <c r="AP33" s="47" t="s">
        <v>79</v>
      </c>
      <c r="AQ33" s="47" t="s">
        <v>79</v>
      </c>
      <c r="AR33" s="47" t="s">
        <v>79</v>
      </c>
      <c r="AS33" s="47" t="s">
        <v>79</v>
      </c>
      <c r="AT33" s="47" t="s">
        <v>79</v>
      </c>
      <c r="AU33" s="47" t="s">
        <v>79</v>
      </c>
      <c r="AV33" s="47" t="s">
        <v>79</v>
      </c>
      <c r="AW33" s="47" t="s">
        <v>79</v>
      </c>
      <c r="AX33" s="47" t="s">
        <v>79</v>
      </c>
      <c r="AY33" s="47" t="s">
        <v>79</v>
      </c>
      <c r="AZ33" s="47" t="s">
        <v>79</v>
      </c>
      <c r="BA33" s="47" t="s">
        <v>79</v>
      </c>
      <c r="BB33" s="47" t="s">
        <v>79</v>
      </c>
      <c r="BC33" s="47" t="s">
        <v>79</v>
      </c>
    </row>
    <row r="34" spans="1:55" s="49" customFormat="1" ht="63" x14ac:dyDescent="0.25">
      <c r="A34" s="54" t="str">
        <f>'[1]10квФ'!A33</f>
        <v>1.1.2.1</v>
      </c>
      <c r="B34" s="55" t="str">
        <f>'[1]10квФ'!B33</f>
        <v>Технологическое присоединение объектов электросетевого хозяйства, принадлежащих  иным сетевым организациям и иным лицам, всего, в том числе:</v>
      </c>
      <c r="C34" s="54" t="str">
        <f>'[1]10квФ'!C33</f>
        <v>Г</v>
      </c>
      <c r="D34" s="47" t="s">
        <v>79</v>
      </c>
      <c r="E34" s="47" t="s">
        <v>79</v>
      </c>
      <c r="F34" s="47" t="s">
        <v>79</v>
      </c>
      <c r="G34" s="47" t="s">
        <v>79</v>
      </c>
      <c r="H34" s="47" t="s">
        <v>79</v>
      </c>
      <c r="I34" s="47" t="s">
        <v>79</v>
      </c>
      <c r="J34" s="47" t="s">
        <v>79</v>
      </c>
      <c r="K34" s="47" t="s">
        <v>79</v>
      </c>
      <c r="L34" s="47" t="s">
        <v>79</v>
      </c>
      <c r="M34" s="47" t="s">
        <v>79</v>
      </c>
      <c r="N34" s="47" t="s">
        <v>79</v>
      </c>
      <c r="O34" s="47" t="s">
        <v>79</v>
      </c>
      <c r="P34" s="47" t="s">
        <v>79</v>
      </c>
      <c r="Q34" s="47" t="s">
        <v>79</v>
      </c>
      <c r="R34" s="47" t="s">
        <v>79</v>
      </c>
      <c r="S34" s="47" t="s">
        <v>79</v>
      </c>
      <c r="T34" s="47" t="s">
        <v>79</v>
      </c>
      <c r="U34" s="47" t="s">
        <v>79</v>
      </c>
      <c r="V34" s="47" t="s">
        <v>79</v>
      </c>
      <c r="W34" s="47" t="s">
        <v>79</v>
      </c>
      <c r="X34" s="47" t="s">
        <v>79</v>
      </c>
      <c r="Y34" s="48" t="s">
        <v>79</v>
      </c>
      <c r="Z34" s="48" t="s">
        <v>79</v>
      </c>
      <c r="AA34" s="48" t="s">
        <v>79</v>
      </c>
      <c r="AB34" s="48" t="s">
        <v>79</v>
      </c>
      <c r="AC34" s="48" t="s">
        <v>79</v>
      </c>
      <c r="AD34" s="47" t="s">
        <v>79</v>
      </c>
      <c r="AE34" s="47" t="s">
        <v>79</v>
      </c>
      <c r="AF34" s="47" t="s">
        <v>79</v>
      </c>
      <c r="AG34" s="47" t="s">
        <v>79</v>
      </c>
      <c r="AH34" s="47" t="s">
        <v>79</v>
      </c>
      <c r="AI34" s="47" t="s">
        <v>79</v>
      </c>
      <c r="AJ34" s="47" t="s">
        <v>79</v>
      </c>
      <c r="AK34" s="47" t="s">
        <v>79</v>
      </c>
      <c r="AL34" s="47" t="s">
        <v>79</v>
      </c>
      <c r="AM34" s="47" t="s">
        <v>79</v>
      </c>
      <c r="AN34" s="47" t="s">
        <v>79</v>
      </c>
      <c r="AO34" s="47" t="s">
        <v>79</v>
      </c>
      <c r="AP34" s="47" t="s">
        <v>79</v>
      </c>
      <c r="AQ34" s="47" t="s">
        <v>79</v>
      </c>
      <c r="AR34" s="47" t="s">
        <v>79</v>
      </c>
      <c r="AS34" s="47" t="s">
        <v>79</v>
      </c>
      <c r="AT34" s="47" t="s">
        <v>79</v>
      </c>
      <c r="AU34" s="47" t="s">
        <v>79</v>
      </c>
      <c r="AV34" s="47" t="s">
        <v>79</v>
      </c>
      <c r="AW34" s="47" t="s">
        <v>79</v>
      </c>
      <c r="AX34" s="47" t="s">
        <v>79</v>
      </c>
      <c r="AY34" s="47" t="s">
        <v>79</v>
      </c>
      <c r="AZ34" s="47" t="s">
        <v>79</v>
      </c>
      <c r="BA34" s="47" t="s">
        <v>79</v>
      </c>
      <c r="BB34" s="47" t="s">
        <v>79</v>
      </c>
      <c r="BC34" s="47" t="s">
        <v>79</v>
      </c>
    </row>
    <row r="35" spans="1:55" s="49" customFormat="1" ht="47.25" x14ac:dyDescent="0.25">
      <c r="A35" s="54" t="str">
        <f>'[1]10квФ'!A34</f>
        <v>1.1.2.2</v>
      </c>
      <c r="B35" s="55" t="str">
        <f>'[1]10квФ'!B34</f>
        <v>Технологическое присоединение к электрическим сетям иных сетевых организаций, всего, в том числе:</v>
      </c>
      <c r="C35" s="54" t="str">
        <f>'[1]10квФ'!C34</f>
        <v>Г</v>
      </c>
      <c r="D35" s="47" t="s">
        <v>79</v>
      </c>
      <c r="E35" s="47" t="s">
        <v>79</v>
      </c>
      <c r="F35" s="47" t="s">
        <v>79</v>
      </c>
      <c r="G35" s="47" t="s">
        <v>79</v>
      </c>
      <c r="H35" s="47" t="s">
        <v>79</v>
      </c>
      <c r="I35" s="47" t="s">
        <v>79</v>
      </c>
      <c r="J35" s="47" t="s">
        <v>79</v>
      </c>
      <c r="K35" s="47" t="s">
        <v>79</v>
      </c>
      <c r="L35" s="47" t="s">
        <v>79</v>
      </c>
      <c r="M35" s="47" t="s">
        <v>79</v>
      </c>
      <c r="N35" s="47" t="s">
        <v>79</v>
      </c>
      <c r="O35" s="47" t="s">
        <v>79</v>
      </c>
      <c r="P35" s="47" t="s">
        <v>79</v>
      </c>
      <c r="Q35" s="47" t="s">
        <v>79</v>
      </c>
      <c r="R35" s="47" t="s">
        <v>79</v>
      </c>
      <c r="S35" s="47" t="s">
        <v>79</v>
      </c>
      <c r="T35" s="47" t="s">
        <v>79</v>
      </c>
      <c r="U35" s="47" t="s">
        <v>79</v>
      </c>
      <c r="V35" s="47" t="s">
        <v>79</v>
      </c>
      <c r="W35" s="47" t="s">
        <v>79</v>
      </c>
      <c r="X35" s="47" t="s">
        <v>79</v>
      </c>
      <c r="Y35" s="48" t="s">
        <v>79</v>
      </c>
      <c r="Z35" s="48" t="s">
        <v>79</v>
      </c>
      <c r="AA35" s="48" t="s">
        <v>79</v>
      </c>
      <c r="AB35" s="48" t="s">
        <v>79</v>
      </c>
      <c r="AC35" s="48" t="s">
        <v>79</v>
      </c>
      <c r="AD35" s="47" t="s">
        <v>79</v>
      </c>
      <c r="AE35" s="47" t="s">
        <v>79</v>
      </c>
      <c r="AF35" s="47" t="s">
        <v>79</v>
      </c>
      <c r="AG35" s="47" t="s">
        <v>79</v>
      </c>
      <c r="AH35" s="47" t="s">
        <v>79</v>
      </c>
      <c r="AI35" s="47" t="s">
        <v>79</v>
      </c>
      <c r="AJ35" s="47" t="s">
        <v>79</v>
      </c>
      <c r="AK35" s="47" t="s">
        <v>79</v>
      </c>
      <c r="AL35" s="47" t="s">
        <v>79</v>
      </c>
      <c r="AM35" s="47" t="s">
        <v>79</v>
      </c>
      <c r="AN35" s="47" t="s">
        <v>79</v>
      </c>
      <c r="AO35" s="47" t="s">
        <v>79</v>
      </c>
      <c r="AP35" s="47" t="s">
        <v>79</v>
      </c>
      <c r="AQ35" s="47" t="s">
        <v>79</v>
      </c>
      <c r="AR35" s="47" t="s">
        <v>79</v>
      </c>
      <c r="AS35" s="47" t="s">
        <v>79</v>
      </c>
      <c r="AT35" s="47" t="s">
        <v>79</v>
      </c>
      <c r="AU35" s="47" t="s">
        <v>79</v>
      </c>
      <c r="AV35" s="47" t="s">
        <v>79</v>
      </c>
      <c r="AW35" s="47" t="s">
        <v>79</v>
      </c>
      <c r="AX35" s="47" t="s">
        <v>79</v>
      </c>
      <c r="AY35" s="47" t="s">
        <v>79</v>
      </c>
      <c r="AZ35" s="47" t="s">
        <v>79</v>
      </c>
      <c r="BA35" s="47" t="s">
        <v>79</v>
      </c>
      <c r="BB35" s="47" t="s">
        <v>79</v>
      </c>
      <c r="BC35" s="47" t="s">
        <v>79</v>
      </c>
    </row>
    <row r="36" spans="1:55" s="49" customFormat="1" ht="47.25" x14ac:dyDescent="0.25">
      <c r="A36" s="54" t="str">
        <f>'[1]10квФ'!A35</f>
        <v>1.1.3</v>
      </c>
      <c r="B36" s="55" t="str">
        <f>'[1]10квФ'!B35</f>
        <v>Технологическое присоединение объектов по производству электрической энергии всего, в том числе:</v>
      </c>
      <c r="C36" s="54" t="str">
        <f>'[1]10квФ'!C35</f>
        <v>Г</v>
      </c>
      <c r="D36" s="47" t="s">
        <v>79</v>
      </c>
      <c r="E36" s="47" t="s">
        <v>79</v>
      </c>
      <c r="F36" s="47" t="s">
        <v>79</v>
      </c>
      <c r="G36" s="47" t="s">
        <v>79</v>
      </c>
      <c r="H36" s="47" t="s">
        <v>79</v>
      </c>
      <c r="I36" s="47" t="s">
        <v>79</v>
      </c>
      <c r="J36" s="47" t="s">
        <v>79</v>
      </c>
      <c r="K36" s="47" t="s">
        <v>79</v>
      </c>
      <c r="L36" s="47" t="s">
        <v>79</v>
      </c>
      <c r="M36" s="47" t="s">
        <v>79</v>
      </c>
      <c r="N36" s="47" t="s">
        <v>79</v>
      </c>
      <c r="O36" s="47" t="s">
        <v>79</v>
      </c>
      <c r="P36" s="47" t="s">
        <v>79</v>
      </c>
      <c r="Q36" s="47" t="s">
        <v>79</v>
      </c>
      <c r="R36" s="47" t="s">
        <v>79</v>
      </c>
      <c r="S36" s="47" t="s">
        <v>79</v>
      </c>
      <c r="T36" s="47" t="s">
        <v>79</v>
      </c>
      <c r="U36" s="47" t="s">
        <v>79</v>
      </c>
      <c r="V36" s="47" t="s">
        <v>79</v>
      </c>
      <c r="W36" s="47" t="s">
        <v>79</v>
      </c>
      <c r="X36" s="47" t="s">
        <v>79</v>
      </c>
      <c r="Y36" s="48" t="s">
        <v>79</v>
      </c>
      <c r="Z36" s="48" t="s">
        <v>79</v>
      </c>
      <c r="AA36" s="48" t="s">
        <v>79</v>
      </c>
      <c r="AB36" s="48" t="s">
        <v>79</v>
      </c>
      <c r="AC36" s="48" t="s">
        <v>79</v>
      </c>
      <c r="AD36" s="47" t="s">
        <v>79</v>
      </c>
      <c r="AE36" s="47" t="s">
        <v>79</v>
      </c>
      <c r="AF36" s="47" t="s">
        <v>79</v>
      </c>
      <c r="AG36" s="47" t="s">
        <v>79</v>
      </c>
      <c r="AH36" s="47" t="s">
        <v>79</v>
      </c>
      <c r="AI36" s="47" t="s">
        <v>79</v>
      </c>
      <c r="AJ36" s="47" t="s">
        <v>79</v>
      </c>
      <c r="AK36" s="47" t="s">
        <v>79</v>
      </c>
      <c r="AL36" s="47" t="s">
        <v>79</v>
      </c>
      <c r="AM36" s="47" t="s">
        <v>79</v>
      </c>
      <c r="AN36" s="47" t="s">
        <v>79</v>
      </c>
      <c r="AO36" s="47" t="s">
        <v>79</v>
      </c>
      <c r="AP36" s="47" t="s">
        <v>79</v>
      </c>
      <c r="AQ36" s="47" t="s">
        <v>79</v>
      </c>
      <c r="AR36" s="47" t="s">
        <v>79</v>
      </c>
      <c r="AS36" s="47" t="s">
        <v>79</v>
      </c>
      <c r="AT36" s="47" t="s">
        <v>79</v>
      </c>
      <c r="AU36" s="47" t="s">
        <v>79</v>
      </c>
      <c r="AV36" s="47" t="s">
        <v>79</v>
      </c>
      <c r="AW36" s="47" t="s">
        <v>79</v>
      </c>
      <c r="AX36" s="47" t="s">
        <v>79</v>
      </c>
      <c r="AY36" s="47" t="s">
        <v>79</v>
      </c>
      <c r="AZ36" s="47" t="s">
        <v>79</v>
      </c>
      <c r="BA36" s="47" t="s">
        <v>79</v>
      </c>
      <c r="BB36" s="47" t="s">
        <v>79</v>
      </c>
      <c r="BC36" s="47" t="s">
        <v>79</v>
      </c>
    </row>
    <row r="37" spans="1:55" s="49" customFormat="1" ht="31.5" x14ac:dyDescent="0.25">
      <c r="A37" s="54" t="str">
        <f>'[1]10квФ'!A36</f>
        <v>1.1.3.1</v>
      </c>
      <c r="B37" s="55" t="str">
        <f>'[1]10квФ'!B36</f>
        <v>Наименование объекта по производству электрической энергии, всего, в том числе:</v>
      </c>
      <c r="C37" s="54" t="str">
        <f>'[1]10квФ'!C36</f>
        <v>Г</v>
      </c>
      <c r="D37" s="47" t="s">
        <v>79</v>
      </c>
      <c r="E37" s="47" t="s">
        <v>79</v>
      </c>
      <c r="F37" s="47" t="s">
        <v>79</v>
      </c>
      <c r="G37" s="47" t="s">
        <v>79</v>
      </c>
      <c r="H37" s="47" t="s">
        <v>79</v>
      </c>
      <c r="I37" s="47" t="s">
        <v>79</v>
      </c>
      <c r="J37" s="47" t="s">
        <v>79</v>
      </c>
      <c r="K37" s="47" t="s">
        <v>79</v>
      </c>
      <c r="L37" s="47" t="s">
        <v>79</v>
      </c>
      <c r="M37" s="47" t="s">
        <v>79</v>
      </c>
      <c r="N37" s="47" t="s">
        <v>79</v>
      </c>
      <c r="O37" s="47" t="s">
        <v>79</v>
      </c>
      <c r="P37" s="47" t="s">
        <v>79</v>
      </c>
      <c r="Q37" s="47" t="s">
        <v>79</v>
      </c>
      <c r="R37" s="47" t="s">
        <v>79</v>
      </c>
      <c r="S37" s="47" t="s">
        <v>79</v>
      </c>
      <c r="T37" s="47" t="s">
        <v>79</v>
      </c>
      <c r="U37" s="47" t="s">
        <v>79</v>
      </c>
      <c r="V37" s="47" t="s">
        <v>79</v>
      </c>
      <c r="W37" s="47" t="s">
        <v>79</v>
      </c>
      <c r="X37" s="47" t="s">
        <v>79</v>
      </c>
      <c r="Y37" s="48" t="s">
        <v>79</v>
      </c>
      <c r="Z37" s="48" t="s">
        <v>79</v>
      </c>
      <c r="AA37" s="48" t="s">
        <v>79</v>
      </c>
      <c r="AB37" s="48" t="s">
        <v>79</v>
      </c>
      <c r="AC37" s="48" t="s">
        <v>79</v>
      </c>
      <c r="AD37" s="47" t="s">
        <v>79</v>
      </c>
      <c r="AE37" s="47" t="s">
        <v>79</v>
      </c>
      <c r="AF37" s="47" t="s">
        <v>79</v>
      </c>
      <c r="AG37" s="47" t="s">
        <v>79</v>
      </c>
      <c r="AH37" s="47" t="s">
        <v>79</v>
      </c>
      <c r="AI37" s="47" t="s">
        <v>79</v>
      </c>
      <c r="AJ37" s="47" t="s">
        <v>79</v>
      </c>
      <c r="AK37" s="47" t="s">
        <v>79</v>
      </c>
      <c r="AL37" s="47" t="s">
        <v>79</v>
      </c>
      <c r="AM37" s="47" t="s">
        <v>79</v>
      </c>
      <c r="AN37" s="47" t="s">
        <v>79</v>
      </c>
      <c r="AO37" s="47" t="s">
        <v>79</v>
      </c>
      <c r="AP37" s="47" t="s">
        <v>79</v>
      </c>
      <c r="AQ37" s="47" t="s">
        <v>79</v>
      </c>
      <c r="AR37" s="47" t="s">
        <v>79</v>
      </c>
      <c r="AS37" s="47" t="s">
        <v>79</v>
      </c>
      <c r="AT37" s="47" t="s">
        <v>79</v>
      </c>
      <c r="AU37" s="47" t="s">
        <v>79</v>
      </c>
      <c r="AV37" s="47" t="s">
        <v>79</v>
      </c>
      <c r="AW37" s="47" t="s">
        <v>79</v>
      </c>
      <c r="AX37" s="47" t="s">
        <v>79</v>
      </c>
      <c r="AY37" s="47" t="s">
        <v>79</v>
      </c>
      <c r="AZ37" s="47" t="s">
        <v>79</v>
      </c>
      <c r="BA37" s="47" t="s">
        <v>79</v>
      </c>
      <c r="BB37" s="47" t="s">
        <v>79</v>
      </c>
      <c r="BC37" s="47" t="s">
        <v>79</v>
      </c>
    </row>
    <row r="38" spans="1:55" s="49" customFormat="1" ht="110.25" x14ac:dyDescent="0.25">
      <c r="A38" s="54" t="str">
        <f>'[1]10квФ'!A37</f>
        <v>1.1.3.1</v>
      </c>
      <c r="B38" s="55" t="str">
        <f>'[1]10квФ'!B37</f>
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</c>
      <c r="C38" s="54" t="str">
        <f>'[1]10квФ'!C37</f>
        <v>Г</v>
      </c>
      <c r="D38" s="47" t="s">
        <v>79</v>
      </c>
      <c r="E38" s="47" t="s">
        <v>79</v>
      </c>
      <c r="F38" s="47" t="s">
        <v>79</v>
      </c>
      <c r="G38" s="47" t="s">
        <v>79</v>
      </c>
      <c r="H38" s="47" t="s">
        <v>79</v>
      </c>
      <c r="I38" s="47" t="s">
        <v>79</v>
      </c>
      <c r="J38" s="47" t="s">
        <v>79</v>
      </c>
      <c r="K38" s="47" t="s">
        <v>79</v>
      </c>
      <c r="L38" s="47" t="s">
        <v>79</v>
      </c>
      <c r="M38" s="47" t="s">
        <v>79</v>
      </c>
      <c r="N38" s="47" t="s">
        <v>79</v>
      </c>
      <c r="O38" s="47" t="s">
        <v>79</v>
      </c>
      <c r="P38" s="47" t="s">
        <v>79</v>
      </c>
      <c r="Q38" s="47" t="s">
        <v>79</v>
      </c>
      <c r="R38" s="47" t="s">
        <v>79</v>
      </c>
      <c r="S38" s="47" t="s">
        <v>79</v>
      </c>
      <c r="T38" s="47" t="s">
        <v>79</v>
      </c>
      <c r="U38" s="47" t="s">
        <v>79</v>
      </c>
      <c r="V38" s="47" t="s">
        <v>79</v>
      </c>
      <c r="W38" s="47" t="s">
        <v>79</v>
      </c>
      <c r="X38" s="47" t="s">
        <v>79</v>
      </c>
      <c r="Y38" s="48" t="s">
        <v>79</v>
      </c>
      <c r="Z38" s="48" t="s">
        <v>79</v>
      </c>
      <c r="AA38" s="48" t="s">
        <v>79</v>
      </c>
      <c r="AB38" s="48" t="s">
        <v>79</v>
      </c>
      <c r="AC38" s="48" t="s">
        <v>79</v>
      </c>
      <c r="AD38" s="47" t="s">
        <v>79</v>
      </c>
      <c r="AE38" s="47" t="s">
        <v>79</v>
      </c>
      <c r="AF38" s="47" t="s">
        <v>79</v>
      </c>
      <c r="AG38" s="47" t="s">
        <v>79</v>
      </c>
      <c r="AH38" s="47" t="s">
        <v>79</v>
      </c>
      <c r="AI38" s="47" t="s">
        <v>79</v>
      </c>
      <c r="AJ38" s="47" t="s">
        <v>79</v>
      </c>
      <c r="AK38" s="47" t="s">
        <v>79</v>
      </c>
      <c r="AL38" s="47" t="s">
        <v>79</v>
      </c>
      <c r="AM38" s="47" t="s">
        <v>79</v>
      </c>
      <c r="AN38" s="47" t="s">
        <v>79</v>
      </c>
      <c r="AO38" s="47" t="s">
        <v>79</v>
      </c>
      <c r="AP38" s="47" t="s">
        <v>79</v>
      </c>
      <c r="AQ38" s="47" t="s">
        <v>79</v>
      </c>
      <c r="AR38" s="47" t="s">
        <v>79</v>
      </c>
      <c r="AS38" s="47" t="s">
        <v>79</v>
      </c>
      <c r="AT38" s="47" t="s">
        <v>79</v>
      </c>
      <c r="AU38" s="47" t="s">
        <v>79</v>
      </c>
      <c r="AV38" s="47" t="s">
        <v>79</v>
      </c>
      <c r="AW38" s="47" t="s">
        <v>79</v>
      </c>
      <c r="AX38" s="47" t="s">
        <v>79</v>
      </c>
      <c r="AY38" s="47" t="s">
        <v>79</v>
      </c>
      <c r="AZ38" s="47" t="s">
        <v>79</v>
      </c>
      <c r="BA38" s="47" t="s">
        <v>79</v>
      </c>
      <c r="BB38" s="47" t="s">
        <v>79</v>
      </c>
      <c r="BC38" s="47" t="s">
        <v>79</v>
      </c>
    </row>
    <row r="39" spans="1:55" s="49" customFormat="1" ht="94.5" x14ac:dyDescent="0.25">
      <c r="A39" s="54" t="str">
        <f>'[1]10квФ'!A38</f>
        <v>1.1.3.1</v>
      </c>
      <c r="B39" s="55" t="str">
        <f>'[1]10квФ'!B38</f>
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</c>
      <c r="C39" s="54" t="str">
        <f>'[1]10квФ'!C38</f>
        <v>Г</v>
      </c>
      <c r="D39" s="47" t="s">
        <v>79</v>
      </c>
      <c r="E39" s="47" t="s">
        <v>79</v>
      </c>
      <c r="F39" s="47" t="s">
        <v>79</v>
      </c>
      <c r="G39" s="47" t="s">
        <v>79</v>
      </c>
      <c r="H39" s="47" t="s">
        <v>79</v>
      </c>
      <c r="I39" s="47" t="s">
        <v>79</v>
      </c>
      <c r="J39" s="47" t="s">
        <v>79</v>
      </c>
      <c r="K39" s="47" t="s">
        <v>79</v>
      </c>
      <c r="L39" s="47" t="s">
        <v>79</v>
      </c>
      <c r="M39" s="47" t="s">
        <v>79</v>
      </c>
      <c r="N39" s="47" t="s">
        <v>79</v>
      </c>
      <c r="O39" s="47" t="s">
        <v>79</v>
      </c>
      <c r="P39" s="47" t="s">
        <v>79</v>
      </c>
      <c r="Q39" s="47" t="s">
        <v>79</v>
      </c>
      <c r="R39" s="47" t="s">
        <v>79</v>
      </c>
      <c r="S39" s="47" t="s">
        <v>79</v>
      </c>
      <c r="T39" s="47" t="s">
        <v>79</v>
      </c>
      <c r="U39" s="47" t="s">
        <v>79</v>
      </c>
      <c r="V39" s="47" t="s">
        <v>79</v>
      </c>
      <c r="W39" s="47" t="s">
        <v>79</v>
      </c>
      <c r="X39" s="47" t="s">
        <v>79</v>
      </c>
      <c r="Y39" s="48" t="s">
        <v>79</v>
      </c>
      <c r="Z39" s="48" t="s">
        <v>79</v>
      </c>
      <c r="AA39" s="48" t="s">
        <v>79</v>
      </c>
      <c r="AB39" s="48" t="s">
        <v>79</v>
      </c>
      <c r="AC39" s="48" t="s">
        <v>79</v>
      </c>
      <c r="AD39" s="47" t="s">
        <v>79</v>
      </c>
      <c r="AE39" s="47" t="s">
        <v>79</v>
      </c>
      <c r="AF39" s="47" t="s">
        <v>79</v>
      </c>
      <c r="AG39" s="47" t="s">
        <v>79</v>
      </c>
      <c r="AH39" s="47" t="s">
        <v>79</v>
      </c>
      <c r="AI39" s="47" t="s">
        <v>79</v>
      </c>
      <c r="AJ39" s="47" t="s">
        <v>79</v>
      </c>
      <c r="AK39" s="47" t="s">
        <v>79</v>
      </c>
      <c r="AL39" s="47" t="s">
        <v>79</v>
      </c>
      <c r="AM39" s="47" t="s">
        <v>79</v>
      </c>
      <c r="AN39" s="47" t="s">
        <v>79</v>
      </c>
      <c r="AO39" s="47" t="s">
        <v>79</v>
      </c>
      <c r="AP39" s="47" t="s">
        <v>79</v>
      </c>
      <c r="AQ39" s="47" t="s">
        <v>79</v>
      </c>
      <c r="AR39" s="47" t="s">
        <v>79</v>
      </c>
      <c r="AS39" s="47" t="s">
        <v>79</v>
      </c>
      <c r="AT39" s="47" t="s">
        <v>79</v>
      </c>
      <c r="AU39" s="47" t="s">
        <v>79</v>
      </c>
      <c r="AV39" s="47" t="s">
        <v>79</v>
      </c>
      <c r="AW39" s="47" t="s">
        <v>79</v>
      </c>
      <c r="AX39" s="47" t="s">
        <v>79</v>
      </c>
      <c r="AY39" s="47" t="s">
        <v>79</v>
      </c>
      <c r="AZ39" s="47" t="s">
        <v>79</v>
      </c>
      <c r="BA39" s="47" t="s">
        <v>79</v>
      </c>
      <c r="BB39" s="47" t="s">
        <v>79</v>
      </c>
      <c r="BC39" s="47" t="s">
        <v>79</v>
      </c>
    </row>
    <row r="40" spans="1:55" s="49" customFormat="1" ht="94.5" x14ac:dyDescent="0.25">
      <c r="A40" s="54" t="str">
        <f>'[1]10квФ'!A39</f>
        <v>1.1.3.1</v>
      </c>
      <c r="B40" s="55" t="str">
        <f>'[1]10квФ'!B39</f>
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v>
      </c>
      <c r="C40" s="54" t="str">
        <f>'[1]10квФ'!C39</f>
        <v>Г</v>
      </c>
      <c r="D40" s="47" t="s">
        <v>79</v>
      </c>
      <c r="E40" s="47" t="s">
        <v>79</v>
      </c>
      <c r="F40" s="47" t="s">
        <v>79</v>
      </c>
      <c r="G40" s="47" t="s">
        <v>79</v>
      </c>
      <c r="H40" s="47" t="s">
        <v>79</v>
      </c>
      <c r="I40" s="47" t="s">
        <v>79</v>
      </c>
      <c r="J40" s="47" t="s">
        <v>79</v>
      </c>
      <c r="K40" s="47" t="s">
        <v>79</v>
      </c>
      <c r="L40" s="47" t="s">
        <v>79</v>
      </c>
      <c r="M40" s="47" t="s">
        <v>79</v>
      </c>
      <c r="N40" s="47" t="s">
        <v>79</v>
      </c>
      <c r="O40" s="47" t="s">
        <v>79</v>
      </c>
      <c r="P40" s="47" t="s">
        <v>79</v>
      </c>
      <c r="Q40" s="47" t="s">
        <v>79</v>
      </c>
      <c r="R40" s="47" t="s">
        <v>79</v>
      </c>
      <c r="S40" s="47" t="s">
        <v>79</v>
      </c>
      <c r="T40" s="47" t="s">
        <v>79</v>
      </c>
      <c r="U40" s="47" t="s">
        <v>79</v>
      </c>
      <c r="V40" s="47" t="s">
        <v>79</v>
      </c>
      <c r="W40" s="47" t="s">
        <v>79</v>
      </c>
      <c r="X40" s="47" t="s">
        <v>79</v>
      </c>
      <c r="Y40" s="48" t="s">
        <v>79</v>
      </c>
      <c r="Z40" s="48" t="s">
        <v>79</v>
      </c>
      <c r="AA40" s="48" t="s">
        <v>79</v>
      </c>
      <c r="AB40" s="48" t="s">
        <v>79</v>
      </c>
      <c r="AC40" s="48" t="s">
        <v>79</v>
      </c>
      <c r="AD40" s="47" t="s">
        <v>79</v>
      </c>
      <c r="AE40" s="47" t="s">
        <v>79</v>
      </c>
      <c r="AF40" s="47" t="s">
        <v>79</v>
      </c>
      <c r="AG40" s="47" t="s">
        <v>79</v>
      </c>
      <c r="AH40" s="47" t="s">
        <v>79</v>
      </c>
      <c r="AI40" s="47" t="s">
        <v>79</v>
      </c>
      <c r="AJ40" s="47" t="s">
        <v>79</v>
      </c>
      <c r="AK40" s="47" t="s">
        <v>79</v>
      </c>
      <c r="AL40" s="47" t="s">
        <v>79</v>
      </c>
      <c r="AM40" s="47" t="s">
        <v>79</v>
      </c>
      <c r="AN40" s="47" t="s">
        <v>79</v>
      </c>
      <c r="AO40" s="47" t="s">
        <v>79</v>
      </c>
      <c r="AP40" s="47" t="s">
        <v>79</v>
      </c>
      <c r="AQ40" s="47" t="s">
        <v>79</v>
      </c>
      <c r="AR40" s="47" t="s">
        <v>79</v>
      </c>
      <c r="AS40" s="47" t="s">
        <v>79</v>
      </c>
      <c r="AT40" s="47" t="s">
        <v>79</v>
      </c>
      <c r="AU40" s="47" t="s">
        <v>79</v>
      </c>
      <c r="AV40" s="47" t="s">
        <v>79</v>
      </c>
      <c r="AW40" s="47" t="s">
        <v>79</v>
      </c>
      <c r="AX40" s="47" t="s">
        <v>79</v>
      </c>
      <c r="AY40" s="47" t="s">
        <v>79</v>
      </c>
      <c r="AZ40" s="47" t="s">
        <v>79</v>
      </c>
      <c r="BA40" s="47" t="s">
        <v>79</v>
      </c>
      <c r="BB40" s="47" t="s">
        <v>79</v>
      </c>
      <c r="BC40" s="47" t="s">
        <v>79</v>
      </c>
    </row>
    <row r="41" spans="1:55" s="49" customFormat="1" ht="31.5" x14ac:dyDescent="0.25">
      <c r="A41" s="54" t="str">
        <f>'[1]10квФ'!A40</f>
        <v>1.1.3.2</v>
      </c>
      <c r="B41" s="55" t="str">
        <f>'[1]10квФ'!B40</f>
        <v>Наименование объекта по производству электрической энергии, всего, в том числе:</v>
      </c>
      <c r="C41" s="54" t="str">
        <f>'[1]10квФ'!C40</f>
        <v>Г</v>
      </c>
      <c r="D41" s="47" t="s">
        <v>79</v>
      </c>
      <c r="E41" s="47" t="s">
        <v>79</v>
      </c>
      <c r="F41" s="47" t="s">
        <v>79</v>
      </c>
      <c r="G41" s="47" t="s">
        <v>79</v>
      </c>
      <c r="H41" s="47" t="s">
        <v>79</v>
      </c>
      <c r="I41" s="47" t="s">
        <v>79</v>
      </c>
      <c r="J41" s="47" t="s">
        <v>79</v>
      </c>
      <c r="K41" s="47" t="s">
        <v>79</v>
      </c>
      <c r="L41" s="47" t="s">
        <v>79</v>
      </c>
      <c r="M41" s="47" t="s">
        <v>79</v>
      </c>
      <c r="N41" s="47" t="s">
        <v>79</v>
      </c>
      <c r="O41" s="47" t="s">
        <v>79</v>
      </c>
      <c r="P41" s="47" t="s">
        <v>79</v>
      </c>
      <c r="Q41" s="47" t="s">
        <v>79</v>
      </c>
      <c r="R41" s="47" t="s">
        <v>79</v>
      </c>
      <c r="S41" s="47" t="s">
        <v>79</v>
      </c>
      <c r="T41" s="47" t="s">
        <v>79</v>
      </c>
      <c r="U41" s="47" t="s">
        <v>79</v>
      </c>
      <c r="V41" s="47" t="s">
        <v>79</v>
      </c>
      <c r="W41" s="47" t="s">
        <v>79</v>
      </c>
      <c r="X41" s="47" t="s">
        <v>79</v>
      </c>
      <c r="Y41" s="48" t="s">
        <v>79</v>
      </c>
      <c r="Z41" s="48" t="s">
        <v>79</v>
      </c>
      <c r="AA41" s="48" t="s">
        <v>79</v>
      </c>
      <c r="AB41" s="48" t="s">
        <v>79</v>
      </c>
      <c r="AC41" s="48" t="s">
        <v>79</v>
      </c>
      <c r="AD41" s="47" t="s">
        <v>79</v>
      </c>
      <c r="AE41" s="47" t="s">
        <v>79</v>
      </c>
      <c r="AF41" s="47" t="s">
        <v>79</v>
      </c>
      <c r="AG41" s="47" t="s">
        <v>79</v>
      </c>
      <c r="AH41" s="47" t="s">
        <v>79</v>
      </c>
      <c r="AI41" s="47" t="s">
        <v>79</v>
      </c>
      <c r="AJ41" s="47" t="s">
        <v>79</v>
      </c>
      <c r="AK41" s="47" t="s">
        <v>79</v>
      </c>
      <c r="AL41" s="47" t="s">
        <v>79</v>
      </c>
      <c r="AM41" s="47" t="s">
        <v>79</v>
      </c>
      <c r="AN41" s="47" t="s">
        <v>79</v>
      </c>
      <c r="AO41" s="47" t="s">
        <v>79</v>
      </c>
      <c r="AP41" s="47" t="s">
        <v>79</v>
      </c>
      <c r="AQ41" s="47" t="s">
        <v>79</v>
      </c>
      <c r="AR41" s="47" t="s">
        <v>79</v>
      </c>
      <c r="AS41" s="47" t="s">
        <v>79</v>
      </c>
      <c r="AT41" s="47" t="s">
        <v>79</v>
      </c>
      <c r="AU41" s="47" t="s">
        <v>79</v>
      </c>
      <c r="AV41" s="47" t="s">
        <v>79</v>
      </c>
      <c r="AW41" s="47" t="s">
        <v>79</v>
      </c>
      <c r="AX41" s="47" t="s">
        <v>79</v>
      </c>
      <c r="AY41" s="47" t="s">
        <v>79</v>
      </c>
      <c r="AZ41" s="47" t="s">
        <v>79</v>
      </c>
      <c r="BA41" s="47" t="s">
        <v>79</v>
      </c>
      <c r="BB41" s="47" t="s">
        <v>79</v>
      </c>
      <c r="BC41" s="47" t="s">
        <v>79</v>
      </c>
    </row>
    <row r="42" spans="1:55" s="49" customFormat="1" ht="110.25" x14ac:dyDescent="0.25">
      <c r="A42" s="54" t="str">
        <f>'[1]10квФ'!A41</f>
        <v>1.1.3.2</v>
      </c>
      <c r="B42" s="55" t="str">
        <f>'[1]10квФ'!B41</f>
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</c>
      <c r="C42" s="54" t="str">
        <f>'[1]10квФ'!C41</f>
        <v>Г</v>
      </c>
      <c r="D42" s="47" t="s">
        <v>79</v>
      </c>
      <c r="E42" s="47" t="s">
        <v>79</v>
      </c>
      <c r="F42" s="47" t="s">
        <v>79</v>
      </c>
      <c r="G42" s="47" t="s">
        <v>79</v>
      </c>
      <c r="H42" s="47" t="s">
        <v>79</v>
      </c>
      <c r="I42" s="47" t="s">
        <v>79</v>
      </c>
      <c r="J42" s="47" t="s">
        <v>79</v>
      </c>
      <c r="K42" s="47" t="s">
        <v>79</v>
      </c>
      <c r="L42" s="47" t="s">
        <v>79</v>
      </c>
      <c r="M42" s="47" t="s">
        <v>79</v>
      </c>
      <c r="N42" s="47" t="s">
        <v>79</v>
      </c>
      <c r="O42" s="47" t="s">
        <v>79</v>
      </c>
      <c r="P42" s="47" t="s">
        <v>79</v>
      </c>
      <c r="Q42" s="47" t="s">
        <v>79</v>
      </c>
      <c r="R42" s="47" t="s">
        <v>79</v>
      </c>
      <c r="S42" s="47" t="s">
        <v>79</v>
      </c>
      <c r="T42" s="47" t="s">
        <v>79</v>
      </c>
      <c r="U42" s="47" t="s">
        <v>79</v>
      </c>
      <c r="V42" s="47" t="s">
        <v>79</v>
      </c>
      <c r="W42" s="47" t="s">
        <v>79</v>
      </c>
      <c r="X42" s="47" t="s">
        <v>79</v>
      </c>
      <c r="Y42" s="48" t="s">
        <v>79</v>
      </c>
      <c r="Z42" s="48" t="s">
        <v>79</v>
      </c>
      <c r="AA42" s="48" t="s">
        <v>79</v>
      </c>
      <c r="AB42" s="48" t="s">
        <v>79</v>
      </c>
      <c r="AC42" s="48" t="s">
        <v>79</v>
      </c>
      <c r="AD42" s="47" t="s">
        <v>79</v>
      </c>
      <c r="AE42" s="47" t="s">
        <v>79</v>
      </c>
      <c r="AF42" s="47" t="s">
        <v>79</v>
      </c>
      <c r="AG42" s="47" t="s">
        <v>79</v>
      </c>
      <c r="AH42" s="47" t="s">
        <v>79</v>
      </c>
      <c r="AI42" s="47" t="s">
        <v>79</v>
      </c>
      <c r="AJ42" s="47" t="s">
        <v>79</v>
      </c>
      <c r="AK42" s="47" t="s">
        <v>79</v>
      </c>
      <c r="AL42" s="47" t="s">
        <v>79</v>
      </c>
      <c r="AM42" s="47" t="s">
        <v>79</v>
      </c>
      <c r="AN42" s="47" t="s">
        <v>79</v>
      </c>
      <c r="AO42" s="47" t="s">
        <v>79</v>
      </c>
      <c r="AP42" s="47" t="s">
        <v>79</v>
      </c>
      <c r="AQ42" s="47" t="s">
        <v>79</v>
      </c>
      <c r="AR42" s="47" t="s">
        <v>79</v>
      </c>
      <c r="AS42" s="47" t="s">
        <v>79</v>
      </c>
      <c r="AT42" s="47" t="s">
        <v>79</v>
      </c>
      <c r="AU42" s="47" t="s">
        <v>79</v>
      </c>
      <c r="AV42" s="47" t="s">
        <v>79</v>
      </c>
      <c r="AW42" s="47" t="s">
        <v>79</v>
      </c>
      <c r="AX42" s="47" t="s">
        <v>79</v>
      </c>
      <c r="AY42" s="47" t="s">
        <v>79</v>
      </c>
      <c r="AZ42" s="47" t="s">
        <v>79</v>
      </c>
      <c r="BA42" s="47" t="s">
        <v>79</v>
      </c>
      <c r="BB42" s="47" t="s">
        <v>79</v>
      </c>
      <c r="BC42" s="47" t="s">
        <v>79</v>
      </c>
    </row>
    <row r="43" spans="1:55" s="49" customFormat="1" ht="94.5" x14ac:dyDescent="0.25">
      <c r="A43" s="54" t="str">
        <f>'[1]10квФ'!A42</f>
        <v>1.1.3.2</v>
      </c>
      <c r="B43" s="55" t="str">
        <f>'[1]10квФ'!B42</f>
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</c>
      <c r="C43" s="54" t="str">
        <f>'[1]10квФ'!C42</f>
        <v>Г</v>
      </c>
      <c r="D43" s="47" t="s">
        <v>79</v>
      </c>
      <c r="E43" s="47" t="s">
        <v>79</v>
      </c>
      <c r="F43" s="47" t="s">
        <v>79</v>
      </c>
      <c r="G43" s="47" t="s">
        <v>79</v>
      </c>
      <c r="H43" s="47" t="s">
        <v>79</v>
      </c>
      <c r="I43" s="47" t="s">
        <v>79</v>
      </c>
      <c r="J43" s="47" t="s">
        <v>79</v>
      </c>
      <c r="K43" s="47" t="s">
        <v>79</v>
      </c>
      <c r="L43" s="47" t="s">
        <v>79</v>
      </c>
      <c r="M43" s="47" t="s">
        <v>79</v>
      </c>
      <c r="N43" s="47" t="s">
        <v>79</v>
      </c>
      <c r="O43" s="47" t="s">
        <v>79</v>
      </c>
      <c r="P43" s="47" t="s">
        <v>79</v>
      </c>
      <c r="Q43" s="47" t="s">
        <v>79</v>
      </c>
      <c r="R43" s="47" t="s">
        <v>79</v>
      </c>
      <c r="S43" s="47" t="s">
        <v>79</v>
      </c>
      <c r="T43" s="47" t="s">
        <v>79</v>
      </c>
      <c r="U43" s="47" t="s">
        <v>79</v>
      </c>
      <c r="V43" s="47" t="s">
        <v>79</v>
      </c>
      <c r="W43" s="47" t="s">
        <v>79</v>
      </c>
      <c r="X43" s="47" t="s">
        <v>79</v>
      </c>
      <c r="Y43" s="48" t="s">
        <v>79</v>
      </c>
      <c r="Z43" s="48" t="s">
        <v>79</v>
      </c>
      <c r="AA43" s="48" t="s">
        <v>79</v>
      </c>
      <c r="AB43" s="48" t="s">
        <v>79</v>
      </c>
      <c r="AC43" s="48" t="s">
        <v>79</v>
      </c>
      <c r="AD43" s="47" t="s">
        <v>79</v>
      </c>
      <c r="AE43" s="47" t="s">
        <v>79</v>
      </c>
      <c r="AF43" s="47" t="s">
        <v>79</v>
      </c>
      <c r="AG43" s="47" t="s">
        <v>79</v>
      </c>
      <c r="AH43" s="47" t="s">
        <v>79</v>
      </c>
      <c r="AI43" s="47" t="s">
        <v>79</v>
      </c>
      <c r="AJ43" s="47" t="s">
        <v>79</v>
      </c>
      <c r="AK43" s="47" t="s">
        <v>79</v>
      </c>
      <c r="AL43" s="47" t="s">
        <v>79</v>
      </c>
      <c r="AM43" s="47" t="s">
        <v>79</v>
      </c>
      <c r="AN43" s="47" t="s">
        <v>79</v>
      </c>
      <c r="AO43" s="47" t="s">
        <v>79</v>
      </c>
      <c r="AP43" s="47" t="s">
        <v>79</v>
      </c>
      <c r="AQ43" s="47" t="s">
        <v>79</v>
      </c>
      <c r="AR43" s="47" t="s">
        <v>79</v>
      </c>
      <c r="AS43" s="47" t="s">
        <v>79</v>
      </c>
      <c r="AT43" s="47" t="s">
        <v>79</v>
      </c>
      <c r="AU43" s="47" t="s">
        <v>79</v>
      </c>
      <c r="AV43" s="47" t="s">
        <v>79</v>
      </c>
      <c r="AW43" s="47" t="s">
        <v>79</v>
      </c>
      <c r="AX43" s="47" t="s">
        <v>79</v>
      </c>
      <c r="AY43" s="47" t="s">
        <v>79</v>
      </c>
      <c r="AZ43" s="47" t="s">
        <v>79</v>
      </c>
      <c r="BA43" s="47" t="s">
        <v>79</v>
      </c>
      <c r="BB43" s="47" t="s">
        <v>79</v>
      </c>
      <c r="BC43" s="47" t="s">
        <v>79</v>
      </c>
    </row>
    <row r="44" spans="1:55" s="49" customFormat="1" ht="94.5" x14ac:dyDescent="0.25">
      <c r="A44" s="54" t="str">
        <f>'[1]10квФ'!A43</f>
        <v>1.1.3.2</v>
      </c>
      <c r="B44" s="55" t="str">
        <f>'[1]10квФ'!B43</f>
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</c>
      <c r="C44" s="54" t="str">
        <f>'[1]10квФ'!C43</f>
        <v>Г</v>
      </c>
      <c r="D44" s="47" t="s">
        <v>79</v>
      </c>
      <c r="E44" s="47" t="s">
        <v>79</v>
      </c>
      <c r="F44" s="47" t="s">
        <v>79</v>
      </c>
      <c r="G44" s="47" t="s">
        <v>79</v>
      </c>
      <c r="H44" s="47" t="s">
        <v>79</v>
      </c>
      <c r="I44" s="47" t="s">
        <v>79</v>
      </c>
      <c r="J44" s="47" t="s">
        <v>79</v>
      </c>
      <c r="K44" s="47" t="s">
        <v>79</v>
      </c>
      <c r="L44" s="47" t="s">
        <v>79</v>
      </c>
      <c r="M44" s="47" t="s">
        <v>79</v>
      </c>
      <c r="N44" s="47" t="s">
        <v>79</v>
      </c>
      <c r="O44" s="47" t="s">
        <v>79</v>
      </c>
      <c r="P44" s="47" t="s">
        <v>79</v>
      </c>
      <c r="Q44" s="47" t="s">
        <v>79</v>
      </c>
      <c r="R44" s="47" t="s">
        <v>79</v>
      </c>
      <c r="S44" s="47" t="s">
        <v>79</v>
      </c>
      <c r="T44" s="47" t="s">
        <v>79</v>
      </c>
      <c r="U44" s="47" t="s">
        <v>79</v>
      </c>
      <c r="V44" s="47" t="s">
        <v>79</v>
      </c>
      <c r="W44" s="47" t="s">
        <v>79</v>
      </c>
      <c r="X44" s="47" t="s">
        <v>79</v>
      </c>
      <c r="Y44" s="48" t="s">
        <v>79</v>
      </c>
      <c r="Z44" s="48" t="s">
        <v>79</v>
      </c>
      <c r="AA44" s="48" t="s">
        <v>79</v>
      </c>
      <c r="AB44" s="48" t="s">
        <v>79</v>
      </c>
      <c r="AC44" s="48" t="s">
        <v>79</v>
      </c>
      <c r="AD44" s="47" t="s">
        <v>79</v>
      </c>
      <c r="AE44" s="47" t="s">
        <v>79</v>
      </c>
      <c r="AF44" s="47" t="s">
        <v>79</v>
      </c>
      <c r="AG44" s="47" t="s">
        <v>79</v>
      </c>
      <c r="AH44" s="47" t="s">
        <v>79</v>
      </c>
      <c r="AI44" s="47" t="s">
        <v>79</v>
      </c>
      <c r="AJ44" s="47" t="s">
        <v>79</v>
      </c>
      <c r="AK44" s="47" t="s">
        <v>79</v>
      </c>
      <c r="AL44" s="47" t="s">
        <v>79</v>
      </c>
      <c r="AM44" s="47" t="s">
        <v>79</v>
      </c>
      <c r="AN44" s="47" t="s">
        <v>79</v>
      </c>
      <c r="AO44" s="47" t="s">
        <v>79</v>
      </c>
      <c r="AP44" s="47" t="s">
        <v>79</v>
      </c>
      <c r="AQ44" s="47" t="s">
        <v>79</v>
      </c>
      <c r="AR44" s="47" t="s">
        <v>79</v>
      </c>
      <c r="AS44" s="47" t="s">
        <v>79</v>
      </c>
      <c r="AT44" s="47" t="s">
        <v>79</v>
      </c>
      <c r="AU44" s="47" t="s">
        <v>79</v>
      </c>
      <c r="AV44" s="47" t="s">
        <v>79</v>
      </c>
      <c r="AW44" s="47" t="s">
        <v>79</v>
      </c>
      <c r="AX44" s="47" t="s">
        <v>79</v>
      </c>
      <c r="AY44" s="47" t="s">
        <v>79</v>
      </c>
      <c r="AZ44" s="47" t="s">
        <v>79</v>
      </c>
      <c r="BA44" s="47" t="s">
        <v>79</v>
      </c>
      <c r="BB44" s="47" t="s">
        <v>79</v>
      </c>
      <c r="BC44" s="47" t="s">
        <v>79</v>
      </c>
    </row>
    <row r="45" spans="1:55" s="49" customFormat="1" ht="94.5" x14ac:dyDescent="0.25">
      <c r="A45" s="54" t="str">
        <f>'[1]10квФ'!A44</f>
        <v>1.1.4</v>
      </c>
      <c r="B45" s="55" t="str">
        <f>'[1]10квФ'!B44</f>
        <v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v>
      </c>
      <c r="C45" s="54" t="str">
        <f>'[1]10квФ'!C44</f>
        <v>Г</v>
      </c>
      <c r="D45" s="47" t="s">
        <v>79</v>
      </c>
      <c r="E45" s="47" t="s">
        <v>79</v>
      </c>
      <c r="F45" s="47" t="s">
        <v>79</v>
      </c>
      <c r="G45" s="47" t="s">
        <v>79</v>
      </c>
      <c r="H45" s="47" t="s">
        <v>79</v>
      </c>
      <c r="I45" s="47" t="s">
        <v>79</v>
      </c>
      <c r="J45" s="47" t="s">
        <v>79</v>
      </c>
      <c r="K45" s="47" t="s">
        <v>79</v>
      </c>
      <c r="L45" s="47" t="s">
        <v>79</v>
      </c>
      <c r="M45" s="47" t="s">
        <v>79</v>
      </c>
      <c r="N45" s="47" t="s">
        <v>79</v>
      </c>
      <c r="O45" s="47" t="s">
        <v>79</v>
      </c>
      <c r="P45" s="47" t="s">
        <v>79</v>
      </c>
      <c r="Q45" s="47" t="s">
        <v>79</v>
      </c>
      <c r="R45" s="47" t="s">
        <v>79</v>
      </c>
      <c r="S45" s="47" t="s">
        <v>79</v>
      </c>
      <c r="T45" s="47" t="s">
        <v>79</v>
      </c>
      <c r="U45" s="47" t="s">
        <v>79</v>
      </c>
      <c r="V45" s="47" t="s">
        <v>79</v>
      </c>
      <c r="W45" s="47" t="s">
        <v>79</v>
      </c>
      <c r="X45" s="47" t="s">
        <v>79</v>
      </c>
      <c r="Y45" s="48" t="s">
        <v>79</v>
      </c>
      <c r="Z45" s="48" t="s">
        <v>79</v>
      </c>
      <c r="AA45" s="48" t="s">
        <v>79</v>
      </c>
      <c r="AB45" s="48" t="s">
        <v>79</v>
      </c>
      <c r="AC45" s="48" t="s">
        <v>79</v>
      </c>
      <c r="AD45" s="47" t="s">
        <v>79</v>
      </c>
      <c r="AE45" s="47" t="s">
        <v>79</v>
      </c>
      <c r="AF45" s="47" t="s">
        <v>79</v>
      </c>
      <c r="AG45" s="47" t="s">
        <v>79</v>
      </c>
      <c r="AH45" s="47" t="s">
        <v>79</v>
      </c>
      <c r="AI45" s="47" t="s">
        <v>79</v>
      </c>
      <c r="AJ45" s="47" t="s">
        <v>79</v>
      </c>
      <c r="AK45" s="47" t="s">
        <v>79</v>
      </c>
      <c r="AL45" s="47" t="s">
        <v>79</v>
      </c>
      <c r="AM45" s="47" t="s">
        <v>79</v>
      </c>
      <c r="AN45" s="47" t="s">
        <v>79</v>
      </c>
      <c r="AO45" s="47" t="s">
        <v>79</v>
      </c>
      <c r="AP45" s="47" t="s">
        <v>79</v>
      </c>
      <c r="AQ45" s="47" t="s">
        <v>79</v>
      </c>
      <c r="AR45" s="47" t="s">
        <v>79</v>
      </c>
      <c r="AS45" s="47" t="s">
        <v>79</v>
      </c>
      <c r="AT45" s="47" t="s">
        <v>79</v>
      </c>
      <c r="AU45" s="47" t="s">
        <v>79</v>
      </c>
      <c r="AV45" s="47" t="s">
        <v>79</v>
      </c>
      <c r="AW45" s="47" t="s">
        <v>79</v>
      </c>
      <c r="AX45" s="47" t="s">
        <v>79</v>
      </c>
      <c r="AY45" s="47" t="s">
        <v>79</v>
      </c>
      <c r="AZ45" s="47" t="s">
        <v>79</v>
      </c>
      <c r="BA45" s="47" t="s">
        <v>79</v>
      </c>
      <c r="BB45" s="47" t="s">
        <v>79</v>
      </c>
      <c r="BC45" s="47" t="s">
        <v>79</v>
      </c>
    </row>
    <row r="46" spans="1:55" s="49" customFormat="1" ht="78.75" x14ac:dyDescent="0.25">
      <c r="A46" s="54" t="str">
        <f>'[1]10квФ'!A45</f>
        <v>1.1.4.1</v>
      </c>
      <c r="B46" s="55" t="str">
        <f>'[1]10квФ'!B45</f>
        <v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v>
      </c>
      <c r="C46" s="54" t="str">
        <f>'[1]10квФ'!C45</f>
        <v>Г</v>
      </c>
      <c r="D46" s="47" t="s">
        <v>79</v>
      </c>
      <c r="E46" s="47" t="s">
        <v>79</v>
      </c>
      <c r="F46" s="47" t="s">
        <v>79</v>
      </c>
      <c r="G46" s="47" t="s">
        <v>79</v>
      </c>
      <c r="H46" s="47" t="s">
        <v>79</v>
      </c>
      <c r="I46" s="47" t="s">
        <v>79</v>
      </c>
      <c r="J46" s="47" t="s">
        <v>79</v>
      </c>
      <c r="K46" s="47" t="s">
        <v>79</v>
      </c>
      <c r="L46" s="47" t="s">
        <v>79</v>
      </c>
      <c r="M46" s="47" t="s">
        <v>79</v>
      </c>
      <c r="N46" s="47" t="s">
        <v>79</v>
      </c>
      <c r="O46" s="47" t="s">
        <v>79</v>
      </c>
      <c r="P46" s="47" t="s">
        <v>79</v>
      </c>
      <c r="Q46" s="47" t="s">
        <v>79</v>
      </c>
      <c r="R46" s="47" t="s">
        <v>79</v>
      </c>
      <c r="S46" s="47" t="s">
        <v>79</v>
      </c>
      <c r="T46" s="47" t="s">
        <v>79</v>
      </c>
      <c r="U46" s="47" t="s">
        <v>79</v>
      </c>
      <c r="V46" s="47" t="s">
        <v>79</v>
      </c>
      <c r="W46" s="47" t="s">
        <v>79</v>
      </c>
      <c r="X46" s="47" t="s">
        <v>79</v>
      </c>
      <c r="Y46" s="48" t="s">
        <v>79</v>
      </c>
      <c r="Z46" s="48" t="s">
        <v>79</v>
      </c>
      <c r="AA46" s="48" t="s">
        <v>79</v>
      </c>
      <c r="AB46" s="48" t="s">
        <v>79</v>
      </c>
      <c r="AC46" s="48" t="s">
        <v>79</v>
      </c>
      <c r="AD46" s="47" t="s">
        <v>79</v>
      </c>
      <c r="AE46" s="47" t="s">
        <v>79</v>
      </c>
      <c r="AF46" s="47" t="s">
        <v>79</v>
      </c>
      <c r="AG46" s="47" t="s">
        <v>79</v>
      </c>
      <c r="AH46" s="47" t="s">
        <v>79</v>
      </c>
      <c r="AI46" s="47" t="s">
        <v>79</v>
      </c>
      <c r="AJ46" s="47" t="s">
        <v>79</v>
      </c>
      <c r="AK46" s="47" t="s">
        <v>79</v>
      </c>
      <c r="AL46" s="47" t="s">
        <v>79</v>
      </c>
      <c r="AM46" s="47" t="s">
        <v>79</v>
      </c>
      <c r="AN46" s="47" t="s">
        <v>79</v>
      </c>
      <c r="AO46" s="47" t="s">
        <v>79</v>
      </c>
      <c r="AP46" s="47" t="s">
        <v>79</v>
      </c>
      <c r="AQ46" s="47" t="s">
        <v>79</v>
      </c>
      <c r="AR46" s="47" t="s">
        <v>79</v>
      </c>
      <c r="AS46" s="47" t="s">
        <v>79</v>
      </c>
      <c r="AT46" s="47" t="s">
        <v>79</v>
      </c>
      <c r="AU46" s="47" t="s">
        <v>79</v>
      </c>
      <c r="AV46" s="47" t="s">
        <v>79</v>
      </c>
      <c r="AW46" s="47" t="s">
        <v>79</v>
      </c>
      <c r="AX46" s="47" t="s">
        <v>79</v>
      </c>
      <c r="AY46" s="47" t="s">
        <v>79</v>
      </c>
      <c r="AZ46" s="47" t="s">
        <v>79</v>
      </c>
      <c r="BA46" s="47" t="s">
        <v>79</v>
      </c>
      <c r="BB46" s="47" t="s">
        <v>79</v>
      </c>
      <c r="BC46" s="47" t="s">
        <v>79</v>
      </c>
    </row>
    <row r="47" spans="1:55" s="49" customFormat="1" ht="78.75" x14ac:dyDescent="0.25">
      <c r="A47" s="54" t="str">
        <f>'[1]10квФ'!A46</f>
        <v>1.1.4.2</v>
      </c>
      <c r="B47" s="55" t="str">
        <f>'[1]10квФ'!B46</f>
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v>
      </c>
      <c r="C47" s="54" t="str">
        <f>'[1]10квФ'!C46</f>
        <v>Г</v>
      </c>
      <c r="D47" s="47" t="s">
        <v>79</v>
      </c>
      <c r="E47" s="47" t="s">
        <v>79</v>
      </c>
      <c r="F47" s="47" t="s">
        <v>79</v>
      </c>
      <c r="G47" s="47" t="s">
        <v>79</v>
      </c>
      <c r="H47" s="47" t="s">
        <v>79</v>
      </c>
      <c r="I47" s="47" t="s">
        <v>79</v>
      </c>
      <c r="J47" s="47" t="s">
        <v>79</v>
      </c>
      <c r="K47" s="47" t="s">
        <v>79</v>
      </c>
      <c r="L47" s="47" t="s">
        <v>79</v>
      </c>
      <c r="M47" s="47" t="s">
        <v>79</v>
      </c>
      <c r="N47" s="47" t="s">
        <v>79</v>
      </c>
      <c r="O47" s="47" t="s">
        <v>79</v>
      </c>
      <c r="P47" s="47" t="s">
        <v>79</v>
      </c>
      <c r="Q47" s="47" t="s">
        <v>79</v>
      </c>
      <c r="R47" s="47" t="s">
        <v>79</v>
      </c>
      <c r="S47" s="47" t="s">
        <v>79</v>
      </c>
      <c r="T47" s="47" t="s">
        <v>79</v>
      </c>
      <c r="U47" s="47" t="s">
        <v>79</v>
      </c>
      <c r="V47" s="47" t="s">
        <v>79</v>
      </c>
      <c r="W47" s="47" t="s">
        <v>79</v>
      </c>
      <c r="X47" s="47" t="s">
        <v>79</v>
      </c>
      <c r="Y47" s="48" t="s">
        <v>79</v>
      </c>
      <c r="Z47" s="48" t="s">
        <v>79</v>
      </c>
      <c r="AA47" s="48" t="s">
        <v>79</v>
      </c>
      <c r="AB47" s="48" t="s">
        <v>79</v>
      </c>
      <c r="AC47" s="48" t="s">
        <v>79</v>
      </c>
      <c r="AD47" s="47" t="s">
        <v>79</v>
      </c>
      <c r="AE47" s="47" t="s">
        <v>79</v>
      </c>
      <c r="AF47" s="47" t="s">
        <v>79</v>
      </c>
      <c r="AG47" s="47" t="s">
        <v>79</v>
      </c>
      <c r="AH47" s="47" t="s">
        <v>79</v>
      </c>
      <c r="AI47" s="47" t="s">
        <v>79</v>
      </c>
      <c r="AJ47" s="47" t="s">
        <v>79</v>
      </c>
      <c r="AK47" s="47" t="s">
        <v>79</v>
      </c>
      <c r="AL47" s="47" t="s">
        <v>79</v>
      </c>
      <c r="AM47" s="47" t="s">
        <v>79</v>
      </c>
      <c r="AN47" s="47" t="s">
        <v>79</v>
      </c>
      <c r="AO47" s="47" t="s">
        <v>79</v>
      </c>
      <c r="AP47" s="47" t="s">
        <v>79</v>
      </c>
      <c r="AQ47" s="47" t="s">
        <v>79</v>
      </c>
      <c r="AR47" s="47" t="s">
        <v>79</v>
      </c>
      <c r="AS47" s="47" t="s">
        <v>79</v>
      </c>
      <c r="AT47" s="47" t="s">
        <v>79</v>
      </c>
      <c r="AU47" s="47" t="s">
        <v>79</v>
      </c>
      <c r="AV47" s="47" t="s">
        <v>79</v>
      </c>
      <c r="AW47" s="47" t="s">
        <v>79</v>
      </c>
      <c r="AX47" s="47" t="s">
        <v>79</v>
      </c>
      <c r="AY47" s="47" t="s">
        <v>79</v>
      </c>
      <c r="AZ47" s="47" t="s">
        <v>79</v>
      </c>
      <c r="BA47" s="47" t="s">
        <v>79</v>
      </c>
      <c r="BB47" s="47" t="s">
        <v>79</v>
      </c>
      <c r="BC47" s="47" t="s">
        <v>79</v>
      </c>
    </row>
    <row r="48" spans="1:55" s="53" customFormat="1" ht="31.5" x14ac:dyDescent="0.25">
      <c r="A48" s="50" t="str">
        <f>'[1]10квФ'!A47</f>
        <v>1.2</v>
      </c>
      <c r="B48" s="51" t="str">
        <f>'[1]10квФ'!B47</f>
        <v>Реконструкция, модернизация, техническое перевооружение всего, в том числе:</v>
      </c>
      <c r="C48" s="50" t="str">
        <f>'[1]10квФ'!C47</f>
        <v>Г</v>
      </c>
      <c r="D48" s="52">
        <f>SUM(D49,D53,D64,D73)</f>
        <v>16.121773000000001</v>
      </c>
      <c r="E48" s="52">
        <f t="shared" ref="E48:BC48" si="2">SUM(E49,E53,E64,E73)</f>
        <v>0</v>
      </c>
      <c r="F48" s="52">
        <f t="shared" si="2"/>
        <v>0</v>
      </c>
      <c r="G48" s="52">
        <f t="shared" si="2"/>
        <v>0</v>
      </c>
      <c r="H48" s="52">
        <f t="shared" si="2"/>
        <v>0</v>
      </c>
      <c r="I48" s="52">
        <f t="shared" si="2"/>
        <v>0</v>
      </c>
      <c r="J48" s="52">
        <f t="shared" si="2"/>
        <v>0</v>
      </c>
      <c r="K48" s="52">
        <f t="shared" si="2"/>
        <v>0</v>
      </c>
      <c r="L48" s="52">
        <f t="shared" si="2"/>
        <v>0</v>
      </c>
      <c r="M48" s="52">
        <f t="shared" si="2"/>
        <v>0</v>
      </c>
      <c r="N48" s="52">
        <f t="shared" si="2"/>
        <v>0</v>
      </c>
      <c r="O48" s="52">
        <f t="shared" si="2"/>
        <v>0</v>
      </c>
      <c r="P48" s="52">
        <f t="shared" si="2"/>
        <v>0</v>
      </c>
      <c r="Q48" s="52">
        <f t="shared" si="2"/>
        <v>0</v>
      </c>
      <c r="R48" s="52">
        <f t="shared" si="2"/>
        <v>0</v>
      </c>
      <c r="S48" s="52">
        <f t="shared" si="2"/>
        <v>0</v>
      </c>
      <c r="T48" s="52">
        <f t="shared" si="2"/>
        <v>0</v>
      </c>
      <c r="U48" s="52">
        <f t="shared" si="2"/>
        <v>0</v>
      </c>
      <c r="V48" s="52">
        <f t="shared" si="2"/>
        <v>0</v>
      </c>
      <c r="W48" s="52">
        <f t="shared" si="2"/>
        <v>0</v>
      </c>
      <c r="X48" s="52">
        <f t="shared" si="2"/>
        <v>0</v>
      </c>
      <c r="Y48" s="52">
        <f t="shared" si="2"/>
        <v>0</v>
      </c>
      <c r="Z48" s="52">
        <f t="shared" si="2"/>
        <v>0</v>
      </c>
      <c r="AA48" s="52">
        <f t="shared" si="2"/>
        <v>0</v>
      </c>
      <c r="AB48" s="52">
        <f t="shared" si="2"/>
        <v>0</v>
      </c>
      <c r="AC48" s="52">
        <f t="shared" si="2"/>
        <v>0</v>
      </c>
      <c r="AD48" s="52">
        <f t="shared" si="2"/>
        <v>13.662000000000001</v>
      </c>
      <c r="AE48" s="52">
        <f t="shared" si="2"/>
        <v>0</v>
      </c>
      <c r="AF48" s="52">
        <f t="shared" si="2"/>
        <v>0</v>
      </c>
      <c r="AG48" s="52">
        <f t="shared" si="2"/>
        <v>0</v>
      </c>
      <c r="AH48" s="52">
        <f t="shared" si="2"/>
        <v>0</v>
      </c>
      <c r="AI48" s="52">
        <f t="shared" si="2"/>
        <v>0</v>
      </c>
      <c r="AJ48" s="52">
        <f t="shared" si="2"/>
        <v>0</v>
      </c>
      <c r="AK48" s="52">
        <f t="shared" si="2"/>
        <v>0</v>
      </c>
      <c r="AL48" s="52">
        <f t="shared" si="2"/>
        <v>0</v>
      </c>
      <c r="AM48" s="52">
        <f t="shared" si="2"/>
        <v>0</v>
      </c>
      <c r="AN48" s="52">
        <f t="shared" si="2"/>
        <v>0</v>
      </c>
      <c r="AO48" s="52">
        <f t="shared" si="2"/>
        <v>0</v>
      </c>
      <c r="AP48" s="52">
        <f t="shared" si="2"/>
        <v>0</v>
      </c>
      <c r="AQ48" s="52">
        <f t="shared" si="2"/>
        <v>0</v>
      </c>
      <c r="AR48" s="52">
        <f t="shared" si="2"/>
        <v>0</v>
      </c>
      <c r="AS48" s="52">
        <f t="shared" si="2"/>
        <v>0</v>
      </c>
      <c r="AT48" s="52">
        <f t="shared" si="2"/>
        <v>0</v>
      </c>
      <c r="AU48" s="52">
        <f t="shared" si="2"/>
        <v>0</v>
      </c>
      <c r="AV48" s="52">
        <f t="shared" si="2"/>
        <v>0</v>
      </c>
      <c r="AW48" s="52">
        <f t="shared" si="2"/>
        <v>0</v>
      </c>
      <c r="AX48" s="52">
        <f t="shared" si="2"/>
        <v>0</v>
      </c>
      <c r="AY48" s="52">
        <f t="shared" si="2"/>
        <v>0</v>
      </c>
      <c r="AZ48" s="52">
        <f t="shared" si="2"/>
        <v>0</v>
      </c>
      <c r="BA48" s="52">
        <f t="shared" si="2"/>
        <v>0</v>
      </c>
      <c r="BB48" s="52">
        <f t="shared" si="2"/>
        <v>0</v>
      </c>
      <c r="BC48" s="52">
        <f t="shared" si="2"/>
        <v>0</v>
      </c>
    </row>
    <row r="49" spans="1:56" s="59" customFormat="1" ht="63" x14ac:dyDescent="0.25">
      <c r="A49" s="56" t="str">
        <f>'[1]10квФ'!A48</f>
        <v>1.2.1</v>
      </c>
      <c r="B49" s="57" t="str">
        <f>'[1]10квФ'!B48</f>
        <v>Реконструкция, модернизация, техническое перевооружение  трансформаторных и иных подстанций, распределительных пунктов, всего, в том числе:</v>
      </c>
      <c r="C49" s="56" t="str">
        <f>'[1]10квФ'!C48</f>
        <v>Г</v>
      </c>
      <c r="D49" s="58">
        <f>SUM(D50,D51)</f>
        <v>1.980723</v>
      </c>
      <c r="E49" s="58">
        <f t="shared" ref="E49:BC49" si="3">SUM(E50,E51)</f>
        <v>0</v>
      </c>
      <c r="F49" s="58">
        <f t="shared" si="3"/>
        <v>0</v>
      </c>
      <c r="G49" s="58">
        <f t="shared" si="3"/>
        <v>0</v>
      </c>
      <c r="H49" s="58">
        <f t="shared" si="3"/>
        <v>0</v>
      </c>
      <c r="I49" s="58">
        <f t="shared" si="3"/>
        <v>0</v>
      </c>
      <c r="J49" s="58">
        <f t="shared" si="3"/>
        <v>0</v>
      </c>
      <c r="K49" s="58">
        <f t="shared" si="3"/>
        <v>0</v>
      </c>
      <c r="L49" s="58">
        <f t="shared" si="3"/>
        <v>0</v>
      </c>
      <c r="M49" s="58">
        <f t="shared" si="3"/>
        <v>0</v>
      </c>
      <c r="N49" s="58">
        <f t="shared" si="3"/>
        <v>0</v>
      </c>
      <c r="O49" s="58">
        <f t="shared" si="3"/>
        <v>0</v>
      </c>
      <c r="P49" s="58">
        <f t="shared" si="3"/>
        <v>0</v>
      </c>
      <c r="Q49" s="58">
        <f t="shared" si="3"/>
        <v>0</v>
      </c>
      <c r="R49" s="58">
        <f t="shared" si="3"/>
        <v>0</v>
      </c>
      <c r="S49" s="58">
        <f t="shared" si="3"/>
        <v>0</v>
      </c>
      <c r="T49" s="58">
        <f t="shared" si="3"/>
        <v>0</v>
      </c>
      <c r="U49" s="58">
        <f t="shared" si="3"/>
        <v>0</v>
      </c>
      <c r="V49" s="58">
        <f t="shared" si="3"/>
        <v>0</v>
      </c>
      <c r="W49" s="58">
        <f t="shared" si="3"/>
        <v>0</v>
      </c>
      <c r="X49" s="58">
        <f t="shared" si="3"/>
        <v>0</v>
      </c>
      <c r="Y49" s="58">
        <f t="shared" si="3"/>
        <v>0</v>
      </c>
      <c r="Z49" s="58">
        <f t="shared" si="3"/>
        <v>0</v>
      </c>
      <c r="AA49" s="58">
        <f t="shared" si="3"/>
        <v>0</v>
      </c>
      <c r="AB49" s="58">
        <f t="shared" si="3"/>
        <v>0</v>
      </c>
      <c r="AC49" s="58">
        <f t="shared" si="3"/>
        <v>0</v>
      </c>
      <c r="AD49" s="58">
        <f t="shared" si="3"/>
        <v>1.679</v>
      </c>
      <c r="AE49" s="58">
        <f t="shared" si="3"/>
        <v>0</v>
      </c>
      <c r="AF49" s="58">
        <f t="shared" si="3"/>
        <v>0</v>
      </c>
      <c r="AG49" s="58">
        <f t="shared" si="3"/>
        <v>0</v>
      </c>
      <c r="AH49" s="58">
        <f t="shared" si="3"/>
        <v>0</v>
      </c>
      <c r="AI49" s="58">
        <f t="shared" si="3"/>
        <v>0</v>
      </c>
      <c r="AJ49" s="58">
        <f t="shared" si="3"/>
        <v>0</v>
      </c>
      <c r="AK49" s="58">
        <f t="shared" si="3"/>
        <v>0</v>
      </c>
      <c r="AL49" s="58">
        <f t="shared" si="3"/>
        <v>0</v>
      </c>
      <c r="AM49" s="58">
        <f t="shared" si="3"/>
        <v>0</v>
      </c>
      <c r="AN49" s="58">
        <f t="shared" si="3"/>
        <v>0</v>
      </c>
      <c r="AO49" s="58">
        <f t="shared" si="3"/>
        <v>0</v>
      </c>
      <c r="AP49" s="58">
        <f t="shared" si="3"/>
        <v>0</v>
      </c>
      <c r="AQ49" s="58">
        <f t="shared" si="3"/>
        <v>0</v>
      </c>
      <c r="AR49" s="58">
        <f t="shared" si="3"/>
        <v>0</v>
      </c>
      <c r="AS49" s="58">
        <f t="shared" si="3"/>
        <v>0</v>
      </c>
      <c r="AT49" s="58">
        <f t="shared" si="3"/>
        <v>0</v>
      </c>
      <c r="AU49" s="58">
        <f t="shared" si="3"/>
        <v>0</v>
      </c>
      <c r="AV49" s="58">
        <f t="shared" si="3"/>
        <v>0</v>
      </c>
      <c r="AW49" s="58">
        <f t="shared" si="3"/>
        <v>0</v>
      </c>
      <c r="AX49" s="58">
        <f t="shared" si="3"/>
        <v>0</v>
      </c>
      <c r="AY49" s="58">
        <f t="shared" si="3"/>
        <v>0</v>
      </c>
      <c r="AZ49" s="58">
        <f t="shared" si="3"/>
        <v>0</v>
      </c>
      <c r="BA49" s="58">
        <f t="shared" si="3"/>
        <v>0</v>
      </c>
      <c r="BB49" s="58">
        <f t="shared" si="3"/>
        <v>0</v>
      </c>
      <c r="BC49" s="58">
        <f t="shared" si="3"/>
        <v>0</v>
      </c>
    </row>
    <row r="50" spans="1:56" s="49" customFormat="1" ht="31.5" x14ac:dyDescent="0.25">
      <c r="A50" s="54" t="str">
        <f>'[1]10квФ'!A49</f>
        <v>1.2.1.1</v>
      </c>
      <c r="B50" s="55" t="str">
        <f>'[1]10квФ'!B49</f>
        <v>Реконструкция трансформаторных и иных подстанций, всего, в том числе:</v>
      </c>
      <c r="C50" s="54" t="str">
        <f>'[1]10квФ'!C49</f>
        <v>Г</v>
      </c>
      <c r="D50" s="47" t="s">
        <v>79</v>
      </c>
      <c r="E50" s="47" t="s">
        <v>79</v>
      </c>
      <c r="F50" s="47" t="s">
        <v>79</v>
      </c>
      <c r="G50" s="47" t="s">
        <v>79</v>
      </c>
      <c r="H50" s="47" t="s">
        <v>79</v>
      </c>
      <c r="I50" s="47" t="s">
        <v>79</v>
      </c>
      <c r="J50" s="47" t="s">
        <v>79</v>
      </c>
      <c r="K50" s="47" t="s">
        <v>79</v>
      </c>
      <c r="L50" s="47" t="s">
        <v>79</v>
      </c>
      <c r="M50" s="47" t="s">
        <v>79</v>
      </c>
      <c r="N50" s="47" t="s">
        <v>79</v>
      </c>
      <c r="O50" s="47" t="s">
        <v>79</v>
      </c>
      <c r="P50" s="47" t="s">
        <v>79</v>
      </c>
      <c r="Q50" s="47" t="s">
        <v>79</v>
      </c>
      <c r="R50" s="47" t="s">
        <v>79</v>
      </c>
      <c r="S50" s="47" t="s">
        <v>79</v>
      </c>
      <c r="T50" s="47" t="s">
        <v>79</v>
      </c>
      <c r="U50" s="47" t="s">
        <v>79</v>
      </c>
      <c r="V50" s="47" t="s">
        <v>79</v>
      </c>
      <c r="W50" s="47" t="s">
        <v>79</v>
      </c>
      <c r="X50" s="47" t="s">
        <v>79</v>
      </c>
      <c r="Y50" s="48" t="s">
        <v>79</v>
      </c>
      <c r="Z50" s="48" t="s">
        <v>79</v>
      </c>
      <c r="AA50" s="48" t="s">
        <v>79</v>
      </c>
      <c r="AB50" s="48" t="s">
        <v>79</v>
      </c>
      <c r="AC50" s="48" t="s">
        <v>79</v>
      </c>
      <c r="AD50" s="47" t="s">
        <v>79</v>
      </c>
      <c r="AE50" s="47" t="s">
        <v>79</v>
      </c>
      <c r="AF50" s="47" t="s">
        <v>79</v>
      </c>
      <c r="AG50" s="47" t="s">
        <v>79</v>
      </c>
      <c r="AH50" s="47" t="s">
        <v>79</v>
      </c>
      <c r="AI50" s="47" t="s">
        <v>79</v>
      </c>
      <c r="AJ50" s="47" t="s">
        <v>79</v>
      </c>
      <c r="AK50" s="47" t="s">
        <v>79</v>
      </c>
      <c r="AL50" s="47" t="s">
        <v>79</v>
      </c>
      <c r="AM50" s="47" t="s">
        <v>79</v>
      </c>
      <c r="AN50" s="47" t="s">
        <v>79</v>
      </c>
      <c r="AO50" s="47" t="s">
        <v>79</v>
      </c>
      <c r="AP50" s="47" t="s">
        <v>79</v>
      </c>
      <c r="AQ50" s="47" t="s">
        <v>79</v>
      </c>
      <c r="AR50" s="47" t="s">
        <v>79</v>
      </c>
      <c r="AS50" s="47" t="s">
        <v>79</v>
      </c>
      <c r="AT50" s="47" t="s">
        <v>79</v>
      </c>
      <c r="AU50" s="47" t="s">
        <v>79</v>
      </c>
      <c r="AV50" s="47" t="s">
        <v>79</v>
      </c>
      <c r="AW50" s="47" t="s">
        <v>79</v>
      </c>
      <c r="AX50" s="47" t="s">
        <v>79</v>
      </c>
      <c r="AY50" s="47" t="s">
        <v>79</v>
      </c>
      <c r="AZ50" s="47" t="s">
        <v>79</v>
      </c>
      <c r="BA50" s="47" t="s">
        <v>79</v>
      </c>
      <c r="BB50" s="47" t="s">
        <v>79</v>
      </c>
      <c r="BC50" s="47" t="s">
        <v>79</v>
      </c>
    </row>
    <row r="51" spans="1:56" s="49" customFormat="1" ht="63" x14ac:dyDescent="0.25">
      <c r="A51" s="54" t="str">
        <f>'[1]10квФ'!A50</f>
        <v>1.2.1.2</v>
      </c>
      <c r="B51" s="55" t="str">
        <f>'[1]10квФ'!B50</f>
        <v>Модернизация, техническое перевооружение трансформаторных и иных подстанций, распределительных пунктов, всего, в том числе:</v>
      </c>
      <c r="C51" s="54" t="str">
        <f>'[1]10квФ'!C50</f>
        <v>Г</v>
      </c>
      <c r="D51" s="60">
        <f>SUM(D52)</f>
        <v>1.980723</v>
      </c>
      <c r="E51" s="60">
        <f t="shared" ref="E51:BC51" si="4">SUM(E52)</f>
        <v>0</v>
      </c>
      <c r="F51" s="60">
        <f t="shared" si="4"/>
        <v>0</v>
      </c>
      <c r="G51" s="60">
        <f t="shared" si="4"/>
        <v>0</v>
      </c>
      <c r="H51" s="60">
        <f t="shared" si="4"/>
        <v>0</v>
      </c>
      <c r="I51" s="60">
        <f t="shared" si="4"/>
        <v>0</v>
      </c>
      <c r="J51" s="60">
        <f t="shared" si="4"/>
        <v>0</v>
      </c>
      <c r="K51" s="60">
        <f t="shared" si="4"/>
        <v>0</v>
      </c>
      <c r="L51" s="60">
        <f t="shared" si="4"/>
        <v>0</v>
      </c>
      <c r="M51" s="60">
        <f t="shared" si="4"/>
        <v>0</v>
      </c>
      <c r="N51" s="60">
        <f t="shared" si="4"/>
        <v>0</v>
      </c>
      <c r="O51" s="60">
        <f t="shared" si="4"/>
        <v>0</v>
      </c>
      <c r="P51" s="60">
        <f t="shared" si="4"/>
        <v>0</v>
      </c>
      <c r="Q51" s="60">
        <f t="shared" si="4"/>
        <v>0</v>
      </c>
      <c r="R51" s="60">
        <f t="shared" si="4"/>
        <v>0</v>
      </c>
      <c r="S51" s="60">
        <f t="shared" si="4"/>
        <v>0</v>
      </c>
      <c r="T51" s="60">
        <f t="shared" si="4"/>
        <v>0</v>
      </c>
      <c r="U51" s="60">
        <f t="shared" si="4"/>
        <v>0</v>
      </c>
      <c r="V51" s="60">
        <f t="shared" si="4"/>
        <v>0</v>
      </c>
      <c r="W51" s="60">
        <f t="shared" si="4"/>
        <v>0</v>
      </c>
      <c r="X51" s="60">
        <f t="shared" si="4"/>
        <v>0</v>
      </c>
      <c r="Y51" s="61">
        <f t="shared" si="4"/>
        <v>0</v>
      </c>
      <c r="Z51" s="61">
        <f t="shared" si="4"/>
        <v>0</v>
      </c>
      <c r="AA51" s="61">
        <f t="shared" si="4"/>
        <v>0</v>
      </c>
      <c r="AB51" s="61">
        <f t="shared" si="4"/>
        <v>0</v>
      </c>
      <c r="AC51" s="61">
        <f t="shared" si="4"/>
        <v>0</v>
      </c>
      <c r="AD51" s="60">
        <f t="shared" si="4"/>
        <v>1.679</v>
      </c>
      <c r="AE51" s="60">
        <f t="shared" si="4"/>
        <v>0</v>
      </c>
      <c r="AF51" s="60">
        <f t="shared" si="4"/>
        <v>0</v>
      </c>
      <c r="AG51" s="60">
        <f t="shared" si="4"/>
        <v>0</v>
      </c>
      <c r="AH51" s="60">
        <f t="shared" si="4"/>
        <v>0</v>
      </c>
      <c r="AI51" s="60">
        <f t="shared" si="4"/>
        <v>0</v>
      </c>
      <c r="AJ51" s="60">
        <f t="shared" si="4"/>
        <v>0</v>
      </c>
      <c r="AK51" s="60">
        <f t="shared" si="4"/>
        <v>0</v>
      </c>
      <c r="AL51" s="60">
        <f t="shared" si="4"/>
        <v>0</v>
      </c>
      <c r="AM51" s="60">
        <f t="shared" si="4"/>
        <v>0</v>
      </c>
      <c r="AN51" s="60">
        <f t="shared" si="4"/>
        <v>0</v>
      </c>
      <c r="AO51" s="60">
        <f t="shared" si="4"/>
        <v>0</v>
      </c>
      <c r="AP51" s="60">
        <f t="shared" si="4"/>
        <v>0</v>
      </c>
      <c r="AQ51" s="60">
        <f t="shared" si="4"/>
        <v>0</v>
      </c>
      <c r="AR51" s="60">
        <f t="shared" si="4"/>
        <v>0</v>
      </c>
      <c r="AS51" s="60">
        <f t="shared" si="4"/>
        <v>0</v>
      </c>
      <c r="AT51" s="60">
        <f t="shared" si="4"/>
        <v>0</v>
      </c>
      <c r="AU51" s="60">
        <f t="shared" si="4"/>
        <v>0</v>
      </c>
      <c r="AV51" s="60">
        <f t="shared" si="4"/>
        <v>0</v>
      </c>
      <c r="AW51" s="60">
        <f t="shared" si="4"/>
        <v>0</v>
      </c>
      <c r="AX51" s="60">
        <f t="shared" si="4"/>
        <v>0</v>
      </c>
      <c r="AY51" s="60">
        <f t="shared" si="4"/>
        <v>0</v>
      </c>
      <c r="AZ51" s="60">
        <f t="shared" si="4"/>
        <v>0</v>
      </c>
      <c r="BA51" s="60">
        <f t="shared" si="4"/>
        <v>0</v>
      </c>
      <c r="BB51" s="60">
        <f t="shared" si="4"/>
        <v>0</v>
      </c>
      <c r="BC51" s="60">
        <f t="shared" si="4"/>
        <v>0</v>
      </c>
    </row>
    <row r="52" spans="1:56" s="49" customFormat="1" ht="110.25" x14ac:dyDescent="0.25">
      <c r="A52" s="54" t="str">
        <f>'[1]10квФ'!A51</f>
        <v>1.2.1.2</v>
      </c>
      <c r="B52" s="55" t="str">
        <f>'[1]10квФ'!B51</f>
        <v xml:space="preserve">Модернизация оборудования трансформаторной подстанции № 614, расположенной по ул.  26 Бакинских комиссаров, 50 г, с заменой трансформатора типа ТМ мощностью 400 кВА на трансформатор типа ТМГ мощностью 630 кВА </v>
      </c>
      <c r="C52" s="54" t="str">
        <f>'[1]10квФ'!C51</f>
        <v>H_101120000804</v>
      </c>
      <c r="D52" s="60">
        <f>ROUND([1]Лист1!AN50,6)</f>
        <v>1.980723</v>
      </c>
      <c r="E52" s="60">
        <f>SUM(F52:I52)</f>
        <v>0</v>
      </c>
      <c r="F52" s="47">
        <f>SUM(K52,P52,U52,Z52)</f>
        <v>0</v>
      </c>
      <c r="G52" s="60">
        <f t="shared" ref="G52:I52" si="5">SUM(L52,Q52,V52,AA52)</f>
        <v>0</v>
      </c>
      <c r="H52" s="60">
        <f t="shared" si="5"/>
        <v>0</v>
      </c>
      <c r="I52" s="60">
        <f t="shared" si="5"/>
        <v>0</v>
      </c>
      <c r="J52" s="60">
        <f>SUM(K52:N52)</f>
        <v>0</v>
      </c>
      <c r="K52" s="61">
        <v>0</v>
      </c>
      <c r="L52" s="60">
        <v>0</v>
      </c>
      <c r="M52" s="60">
        <v>0</v>
      </c>
      <c r="N52" s="60">
        <v>0</v>
      </c>
      <c r="O52" s="60">
        <f>SUM(P52:S52)</f>
        <v>0</v>
      </c>
      <c r="P52" s="60">
        <v>0</v>
      </c>
      <c r="Q52" s="60">
        <v>0</v>
      </c>
      <c r="R52" s="60">
        <v>0</v>
      </c>
      <c r="S52" s="60">
        <v>0</v>
      </c>
      <c r="T52" s="60">
        <f>SUM(U52:X52)</f>
        <v>0</v>
      </c>
      <c r="U52" s="60">
        <v>0</v>
      </c>
      <c r="V52" s="60">
        <v>0</v>
      </c>
      <c r="W52" s="60">
        <v>0</v>
      </c>
      <c r="X52" s="60">
        <v>0</v>
      </c>
      <c r="Y52" s="61">
        <f>SUM(Z52:AC52)</f>
        <v>0</v>
      </c>
      <c r="Z52" s="61">
        <f>ROUND([1]Лист4!Q50*1.18,3)</f>
        <v>0</v>
      </c>
      <c r="AA52" s="61">
        <v>0</v>
      </c>
      <c r="AB52" s="61">
        <v>0</v>
      </c>
      <c r="AC52" s="61">
        <v>0</v>
      </c>
      <c r="AD52" s="60">
        <f>ROUND(D52/1.18,3)</f>
        <v>1.679</v>
      </c>
      <c r="AE52" s="60">
        <f>SUM(AF52:AI52)</f>
        <v>0</v>
      </c>
      <c r="AF52" s="60">
        <f>SUM(AK52,AP52,AU52,AZ52)</f>
        <v>0</v>
      </c>
      <c r="AG52" s="60">
        <f t="shared" ref="AG52:AI52" si="6">SUM(AL52,AQ52,AV52,BA52)</f>
        <v>0</v>
      </c>
      <c r="AH52" s="60">
        <f t="shared" si="6"/>
        <v>0</v>
      </c>
      <c r="AI52" s="60">
        <f t="shared" si="6"/>
        <v>0</v>
      </c>
      <c r="AJ52" s="60">
        <f>SUM(AK52:AN52)</f>
        <v>0</v>
      </c>
      <c r="AK52" s="60">
        <v>0</v>
      </c>
      <c r="AL52" s="60">
        <v>0</v>
      </c>
      <c r="AM52" s="60">
        <v>0</v>
      </c>
      <c r="AN52" s="60">
        <v>0</v>
      </c>
      <c r="AO52" s="60">
        <f>SUM(AP52:AS52)</f>
        <v>0</v>
      </c>
      <c r="AP52" s="60">
        <v>0</v>
      </c>
      <c r="AQ52" s="60">
        <v>0</v>
      </c>
      <c r="AR52" s="60">
        <v>0</v>
      </c>
      <c r="AS52" s="60">
        <v>0</v>
      </c>
      <c r="AT52" s="60">
        <f>SUM(AU52:AX52)</f>
        <v>0</v>
      </c>
      <c r="AU52" s="60">
        <v>0</v>
      </c>
      <c r="AV52" s="60">
        <v>0</v>
      </c>
      <c r="AW52" s="60">
        <v>0</v>
      </c>
      <c r="AX52" s="60">
        <v>0</v>
      </c>
      <c r="AY52" s="60">
        <f>SUM(AZ52:BC52)</f>
        <v>0</v>
      </c>
      <c r="AZ52" s="60">
        <v>0</v>
      </c>
      <c r="BA52" s="60">
        <v>0</v>
      </c>
      <c r="BB52" s="60">
        <v>0</v>
      </c>
      <c r="BC52" s="60">
        <v>0</v>
      </c>
      <c r="BD52" s="62"/>
    </row>
    <row r="53" spans="1:56" s="59" customFormat="1" ht="47.25" x14ac:dyDescent="0.25">
      <c r="A53" s="56" t="str">
        <f>'[1]10квФ'!A52</f>
        <v>1.2.2</v>
      </c>
      <c r="B53" s="57" t="str">
        <f>'[1]10квФ'!B52</f>
        <v>Реконструкция, модернизация, техническое перевооружение линий электропередачи, всего, в том числе:</v>
      </c>
      <c r="C53" s="56" t="str">
        <f>'[1]10квФ'!C52</f>
        <v>Г</v>
      </c>
      <c r="D53" s="63">
        <f>SUM(D54,D55)</f>
        <v>14.14105</v>
      </c>
      <c r="E53" s="63">
        <f t="shared" ref="E53:BC53" si="7">SUM(E54,E55)</f>
        <v>0</v>
      </c>
      <c r="F53" s="63">
        <f t="shared" si="7"/>
        <v>0</v>
      </c>
      <c r="G53" s="63">
        <f t="shared" si="7"/>
        <v>0</v>
      </c>
      <c r="H53" s="58">
        <f t="shared" si="7"/>
        <v>0</v>
      </c>
      <c r="I53" s="58">
        <f t="shared" si="7"/>
        <v>0</v>
      </c>
      <c r="J53" s="58">
        <f t="shared" si="7"/>
        <v>0</v>
      </c>
      <c r="K53" s="58">
        <f t="shared" si="7"/>
        <v>0</v>
      </c>
      <c r="L53" s="58">
        <f t="shared" si="7"/>
        <v>0</v>
      </c>
      <c r="M53" s="58">
        <f t="shared" si="7"/>
        <v>0</v>
      </c>
      <c r="N53" s="58">
        <f t="shared" si="7"/>
        <v>0</v>
      </c>
      <c r="O53" s="58">
        <f t="shared" si="7"/>
        <v>0</v>
      </c>
      <c r="P53" s="58">
        <f t="shared" si="7"/>
        <v>0</v>
      </c>
      <c r="Q53" s="58">
        <f t="shared" si="7"/>
        <v>0</v>
      </c>
      <c r="R53" s="58">
        <f t="shared" si="7"/>
        <v>0</v>
      </c>
      <c r="S53" s="58">
        <f t="shared" si="7"/>
        <v>0</v>
      </c>
      <c r="T53" s="58">
        <f t="shared" si="7"/>
        <v>0</v>
      </c>
      <c r="U53" s="58">
        <f t="shared" si="7"/>
        <v>0</v>
      </c>
      <c r="V53" s="58">
        <f t="shared" si="7"/>
        <v>0</v>
      </c>
      <c r="W53" s="58">
        <f t="shared" si="7"/>
        <v>0</v>
      </c>
      <c r="X53" s="58">
        <f t="shared" si="7"/>
        <v>0</v>
      </c>
      <c r="Y53" s="58">
        <f t="shared" si="7"/>
        <v>0</v>
      </c>
      <c r="Z53" s="58">
        <f t="shared" si="7"/>
        <v>0</v>
      </c>
      <c r="AA53" s="58">
        <f t="shared" si="7"/>
        <v>0</v>
      </c>
      <c r="AB53" s="58">
        <f t="shared" si="7"/>
        <v>0</v>
      </c>
      <c r="AC53" s="58">
        <f t="shared" si="7"/>
        <v>0</v>
      </c>
      <c r="AD53" s="58">
        <f t="shared" si="7"/>
        <v>11.983000000000001</v>
      </c>
      <c r="AE53" s="58">
        <f t="shared" si="7"/>
        <v>0</v>
      </c>
      <c r="AF53" s="58">
        <f t="shared" si="7"/>
        <v>0</v>
      </c>
      <c r="AG53" s="58">
        <f t="shared" si="7"/>
        <v>0</v>
      </c>
      <c r="AH53" s="58">
        <f t="shared" si="7"/>
        <v>0</v>
      </c>
      <c r="AI53" s="58">
        <f t="shared" si="7"/>
        <v>0</v>
      </c>
      <c r="AJ53" s="58">
        <f t="shared" si="7"/>
        <v>0</v>
      </c>
      <c r="AK53" s="58">
        <f t="shared" si="7"/>
        <v>0</v>
      </c>
      <c r="AL53" s="58">
        <f t="shared" si="7"/>
        <v>0</v>
      </c>
      <c r="AM53" s="58">
        <f t="shared" si="7"/>
        <v>0</v>
      </c>
      <c r="AN53" s="58">
        <f t="shared" si="7"/>
        <v>0</v>
      </c>
      <c r="AO53" s="58">
        <f t="shared" si="7"/>
        <v>0</v>
      </c>
      <c r="AP53" s="58">
        <f t="shared" si="7"/>
        <v>0</v>
      </c>
      <c r="AQ53" s="58">
        <f t="shared" si="7"/>
        <v>0</v>
      </c>
      <c r="AR53" s="58">
        <f t="shared" si="7"/>
        <v>0</v>
      </c>
      <c r="AS53" s="58">
        <f t="shared" si="7"/>
        <v>0</v>
      </c>
      <c r="AT53" s="58">
        <f t="shared" si="7"/>
        <v>0</v>
      </c>
      <c r="AU53" s="58">
        <f t="shared" si="7"/>
        <v>0</v>
      </c>
      <c r="AV53" s="58">
        <f t="shared" si="7"/>
        <v>0</v>
      </c>
      <c r="AW53" s="58">
        <f t="shared" si="7"/>
        <v>0</v>
      </c>
      <c r="AX53" s="58">
        <f t="shared" si="7"/>
        <v>0</v>
      </c>
      <c r="AY53" s="58">
        <f t="shared" si="7"/>
        <v>0</v>
      </c>
      <c r="AZ53" s="58">
        <f t="shared" si="7"/>
        <v>0</v>
      </c>
      <c r="BA53" s="58">
        <f t="shared" si="7"/>
        <v>0</v>
      </c>
      <c r="BB53" s="58">
        <f t="shared" si="7"/>
        <v>0</v>
      </c>
      <c r="BC53" s="58">
        <f t="shared" si="7"/>
        <v>0</v>
      </c>
    </row>
    <row r="54" spans="1:56" s="49" customFormat="1" ht="31.5" x14ac:dyDescent="0.25">
      <c r="A54" s="54" t="str">
        <f>'[1]10квФ'!A53</f>
        <v>1.2.2.1</v>
      </c>
      <c r="B54" s="55" t="str">
        <f>'[1]10квФ'!B53</f>
        <v>Реконструкция линий электропередачи, всего, в том числе:</v>
      </c>
      <c r="C54" s="54" t="str">
        <f>'[1]10квФ'!C53</f>
        <v>Г</v>
      </c>
      <c r="D54" s="47" t="s">
        <v>79</v>
      </c>
      <c r="E54" s="47" t="s">
        <v>79</v>
      </c>
      <c r="F54" s="47" t="s">
        <v>79</v>
      </c>
      <c r="G54" s="47" t="s">
        <v>79</v>
      </c>
      <c r="H54" s="60" t="s">
        <v>79</v>
      </c>
      <c r="I54" s="60" t="s">
        <v>79</v>
      </c>
      <c r="J54" s="60" t="s">
        <v>79</v>
      </c>
      <c r="K54" s="60" t="s">
        <v>79</v>
      </c>
      <c r="L54" s="60" t="s">
        <v>79</v>
      </c>
      <c r="M54" s="60" t="s">
        <v>79</v>
      </c>
      <c r="N54" s="60" t="s">
        <v>79</v>
      </c>
      <c r="O54" s="60" t="s">
        <v>79</v>
      </c>
      <c r="P54" s="60" t="s">
        <v>79</v>
      </c>
      <c r="Q54" s="60" t="s">
        <v>79</v>
      </c>
      <c r="R54" s="60" t="s">
        <v>79</v>
      </c>
      <c r="S54" s="60" t="s">
        <v>79</v>
      </c>
      <c r="T54" s="60" t="s">
        <v>79</v>
      </c>
      <c r="U54" s="60" t="s">
        <v>79</v>
      </c>
      <c r="V54" s="60" t="s">
        <v>79</v>
      </c>
      <c r="W54" s="60" t="s">
        <v>79</v>
      </c>
      <c r="X54" s="60" t="s">
        <v>79</v>
      </c>
      <c r="Y54" s="61" t="s">
        <v>79</v>
      </c>
      <c r="Z54" s="61" t="s">
        <v>79</v>
      </c>
      <c r="AA54" s="61" t="s">
        <v>79</v>
      </c>
      <c r="AB54" s="61" t="s">
        <v>79</v>
      </c>
      <c r="AC54" s="61" t="s">
        <v>79</v>
      </c>
      <c r="AD54" s="60" t="s">
        <v>79</v>
      </c>
      <c r="AE54" s="60" t="s">
        <v>79</v>
      </c>
      <c r="AF54" s="60" t="s">
        <v>79</v>
      </c>
      <c r="AG54" s="60" t="s">
        <v>79</v>
      </c>
      <c r="AH54" s="60" t="s">
        <v>79</v>
      </c>
      <c r="AI54" s="60" t="s">
        <v>79</v>
      </c>
      <c r="AJ54" s="60" t="s">
        <v>79</v>
      </c>
      <c r="AK54" s="60" t="s">
        <v>79</v>
      </c>
      <c r="AL54" s="60" t="s">
        <v>79</v>
      </c>
      <c r="AM54" s="60" t="s">
        <v>79</v>
      </c>
      <c r="AN54" s="60" t="s">
        <v>79</v>
      </c>
      <c r="AO54" s="60" t="s">
        <v>79</v>
      </c>
      <c r="AP54" s="60" t="s">
        <v>79</v>
      </c>
      <c r="AQ54" s="60" t="s">
        <v>79</v>
      </c>
      <c r="AR54" s="60" t="s">
        <v>79</v>
      </c>
      <c r="AS54" s="60" t="s">
        <v>79</v>
      </c>
      <c r="AT54" s="60" t="s">
        <v>79</v>
      </c>
      <c r="AU54" s="60" t="s">
        <v>79</v>
      </c>
      <c r="AV54" s="60" t="s">
        <v>79</v>
      </c>
      <c r="AW54" s="60" t="s">
        <v>79</v>
      </c>
      <c r="AX54" s="60" t="s">
        <v>79</v>
      </c>
      <c r="AY54" s="60" t="s">
        <v>79</v>
      </c>
      <c r="AZ54" s="60" t="s">
        <v>79</v>
      </c>
      <c r="BA54" s="60" t="s">
        <v>79</v>
      </c>
      <c r="BB54" s="60" t="s">
        <v>79</v>
      </c>
      <c r="BC54" s="60" t="s">
        <v>79</v>
      </c>
    </row>
    <row r="55" spans="1:56" s="49" customFormat="1" ht="47.25" x14ac:dyDescent="0.25">
      <c r="A55" s="54" t="str">
        <f>'[1]10квФ'!A54</f>
        <v>1.2.2.2</v>
      </c>
      <c r="B55" s="55" t="str">
        <f>'[1]10квФ'!B54</f>
        <v>Модернизация, техническое перевооружение линий электропередачи, всего, в том числе:</v>
      </c>
      <c r="C55" s="54" t="str">
        <f>'[1]10квФ'!C54</f>
        <v>Г</v>
      </c>
      <c r="D55" s="60">
        <f>SUM(D56:D63)</f>
        <v>14.14105</v>
      </c>
      <c r="E55" s="60">
        <f t="shared" ref="E55:BC55" si="8">SUM(E56:E63)</f>
        <v>0</v>
      </c>
      <c r="F55" s="47">
        <f t="shared" si="8"/>
        <v>0</v>
      </c>
      <c r="G55" s="60">
        <f t="shared" si="8"/>
        <v>0</v>
      </c>
      <c r="H55" s="60">
        <f t="shared" si="8"/>
        <v>0</v>
      </c>
      <c r="I55" s="60">
        <f t="shared" si="8"/>
        <v>0</v>
      </c>
      <c r="J55" s="60">
        <f t="shared" si="8"/>
        <v>0</v>
      </c>
      <c r="K55" s="60">
        <f t="shared" si="8"/>
        <v>0</v>
      </c>
      <c r="L55" s="60">
        <f t="shared" si="8"/>
        <v>0</v>
      </c>
      <c r="M55" s="60">
        <f t="shared" si="8"/>
        <v>0</v>
      </c>
      <c r="N55" s="60">
        <f t="shared" si="8"/>
        <v>0</v>
      </c>
      <c r="O55" s="60">
        <f t="shared" si="8"/>
        <v>0</v>
      </c>
      <c r="P55" s="60">
        <f t="shared" si="8"/>
        <v>0</v>
      </c>
      <c r="Q55" s="60">
        <f t="shared" si="8"/>
        <v>0</v>
      </c>
      <c r="R55" s="60">
        <f t="shared" si="8"/>
        <v>0</v>
      </c>
      <c r="S55" s="60">
        <f t="shared" si="8"/>
        <v>0</v>
      </c>
      <c r="T55" s="60">
        <f t="shared" si="8"/>
        <v>0</v>
      </c>
      <c r="U55" s="60">
        <f t="shared" si="8"/>
        <v>0</v>
      </c>
      <c r="V55" s="60">
        <f t="shared" si="8"/>
        <v>0</v>
      </c>
      <c r="W55" s="60">
        <f t="shared" si="8"/>
        <v>0</v>
      </c>
      <c r="X55" s="60">
        <f t="shared" si="8"/>
        <v>0</v>
      </c>
      <c r="Y55" s="61">
        <f t="shared" si="8"/>
        <v>0</v>
      </c>
      <c r="Z55" s="61">
        <f t="shared" si="8"/>
        <v>0</v>
      </c>
      <c r="AA55" s="61">
        <f t="shared" si="8"/>
        <v>0</v>
      </c>
      <c r="AB55" s="61">
        <f t="shared" si="8"/>
        <v>0</v>
      </c>
      <c r="AC55" s="61">
        <f t="shared" si="8"/>
        <v>0</v>
      </c>
      <c r="AD55" s="60">
        <f t="shared" si="8"/>
        <v>11.983000000000001</v>
      </c>
      <c r="AE55" s="60">
        <f t="shared" si="8"/>
        <v>0</v>
      </c>
      <c r="AF55" s="60">
        <f t="shared" si="8"/>
        <v>0</v>
      </c>
      <c r="AG55" s="60">
        <f t="shared" si="8"/>
        <v>0</v>
      </c>
      <c r="AH55" s="60">
        <f t="shared" si="8"/>
        <v>0</v>
      </c>
      <c r="AI55" s="60">
        <f t="shared" si="8"/>
        <v>0</v>
      </c>
      <c r="AJ55" s="60">
        <f t="shared" si="8"/>
        <v>0</v>
      </c>
      <c r="AK55" s="60">
        <f t="shared" si="8"/>
        <v>0</v>
      </c>
      <c r="AL55" s="60">
        <f t="shared" si="8"/>
        <v>0</v>
      </c>
      <c r="AM55" s="60">
        <f t="shared" si="8"/>
        <v>0</v>
      </c>
      <c r="AN55" s="60">
        <f t="shared" si="8"/>
        <v>0</v>
      </c>
      <c r="AO55" s="60">
        <f t="shared" si="8"/>
        <v>0</v>
      </c>
      <c r="AP55" s="60">
        <f t="shared" si="8"/>
        <v>0</v>
      </c>
      <c r="AQ55" s="60">
        <f t="shared" si="8"/>
        <v>0</v>
      </c>
      <c r="AR55" s="60">
        <f t="shared" si="8"/>
        <v>0</v>
      </c>
      <c r="AS55" s="60">
        <f t="shared" si="8"/>
        <v>0</v>
      </c>
      <c r="AT55" s="60">
        <f t="shared" si="8"/>
        <v>0</v>
      </c>
      <c r="AU55" s="60">
        <f t="shared" si="8"/>
        <v>0</v>
      </c>
      <c r="AV55" s="60">
        <f t="shared" si="8"/>
        <v>0</v>
      </c>
      <c r="AW55" s="60">
        <f t="shared" si="8"/>
        <v>0</v>
      </c>
      <c r="AX55" s="60">
        <f t="shared" si="8"/>
        <v>0</v>
      </c>
      <c r="AY55" s="60">
        <f t="shared" si="8"/>
        <v>0</v>
      </c>
      <c r="AZ55" s="60">
        <f t="shared" si="8"/>
        <v>0</v>
      </c>
      <c r="BA55" s="60">
        <f t="shared" si="8"/>
        <v>0</v>
      </c>
      <c r="BB55" s="60">
        <f t="shared" si="8"/>
        <v>0</v>
      </c>
      <c r="BC55" s="60">
        <f t="shared" si="8"/>
        <v>0</v>
      </c>
    </row>
    <row r="56" spans="1:56" s="49" customFormat="1" ht="189" x14ac:dyDescent="0.25">
      <c r="A56" s="54" t="str">
        <f>'[1]10квФ'!A55</f>
        <v>1.2.2.2</v>
      </c>
      <c r="B56" s="55" t="str">
        <f>'[1]10квФ'!B55</f>
        <v>Модернизация электрических сетей 0,4 кВ, запитанных от трансформаторной подстанции  № 593, расположенной по ул. 1-я Шинная, 26 г, осуществляющих электроснабжение частных жилых домов по ул. 1-я Шинная, 26-38, ул. 2-я Шинная, 25-40, ул. 3-я Шинная, 25-42, ул. 4-я Шинная, 27-41, в следующем объеме:  замена провода марки А-25 протяженностью 1,084 км на самонесущий провод марки СИП 4 (4х50) протяженностью 1,084 км</v>
      </c>
      <c r="C56" s="54" t="str">
        <f>'[1]10квФ'!C55</f>
        <v>H_0000024554</v>
      </c>
      <c r="D56" s="60">
        <f>ROUND([1]Лист1!AN54,6)</f>
        <v>1.4743299999999999</v>
      </c>
      <c r="E56" s="60">
        <f t="shared" ref="E56:E63" si="9">SUM(F56:I56)</f>
        <v>0</v>
      </c>
      <c r="F56" s="60">
        <f t="shared" ref="F56:I63" si="10">SUM(K56,P56,U56,Z56)</f>
        <v>0</v>
      </c>
      <c r="G56" s="60">
        <f t="shared" si="10"/>
        <v>0</v>
      </c>
      <c r="H56" s="60">
        <f t="shared" si="10"/>
        <v>0</v>
      </c>
      <c r="I56" s="60">
        <f t="shared" si="10"/>
        <v>0</v>
      </c>
      <c r="J56" s="60">
        <f t="shared" ref="J56:J63" si="11">SUM(K56:N56)</f>
        <v>0</v>
      </c>
      <c r="K56" s="60">
        <v>0</v>
      </c>
      <c r="L56" s="60">
        <v>0</v>
      </c>
      <c r="M56" s="60">
        <v>0</v>
      </c>
      <c r="N56" s="60">
        <v>0</v>
      </c>
      <c r="O56" s="60">
        <f t="shared" ref="O56:O63" si="12">SUM(P56:S56)</f>
        <v>0</v>
      </c>
      <c r="P56" s="60">
        <v>0</v>
      </c>
      <c r="Q56" s="60">
        <v>0</v>
      </c>
      <c r="R56" s="60">
        <v>0</v>
      </c>
      <c r="S56" s="60">
        <v>0</v>
      </c>
      <c r="T56" s="60">
        <f t="shared" ref="T56:T63" si="13">SUM(U56:X56)</f>
        <v>0</v>
      </c>
      <c r="U56" s="60">
        <v>0</v>
      </c>
      <c r="V56" s="60">
        <v>0</v>
      </c>
      <c r="W56" s="60">
        <v>0</v>
      </c>
      <c r="X56" s="60">
        <v>0</v>
      </c>
      <c r="Y56" s="61">
        <f>SUM(Z56:AC56)</f>
        <v>0</v>
      </c>
      <c r="Z56" s="61">
        <v>0</v>
      </c>
      <c r="AA56" s="61">
        <v>0</v>
      </c>
      <c r="AB56" s="61">
        <v>0</v>
      </c>
      <c r="AC56" s="61">
        <v>0</v>
      </c>
      <c r="AD56" s="60">
        <f t="shared" ref="AD56:AD63" si="14">ROUND(D56/1.18,3)</f>
        <v>1.2490000000000001</v>
      </c>
      <c r="AE56" s="60">
        <f t="shared" ref="AE56:AE63" si="15">SUM(AF56:AI56)</f>
        <v>0</v>
      </c>
      <c r="AF56" s="60">
        <f t="shared" ref="AF56:AI63" si="16">SUM(AK56,AP56,AU56,AZ56)</f>
        <v>0</v>
      </c>
      <c r="AG56" s="60">
        <f t="shared" si="16"/>
        <v>0</v>
      </c>
      <c r="AH56" s="60">
        <f t="shared" si="16"/>
        <v>0</v>
      </c>
      <c r="AI56" s="60">
        <f t="shared" si="16"/>
        <v>0</v>
      </c>
      <c r="AJ56" s="60">
        <f t="shared" ref="AJ56:AJ63" si="17">SUM(AK56:AN56)</f>
        <v>0</v>
      </c>
      <c r="AK56" s="60">
        <v>0</v>
      </c>
      <c r="AL56" s="60">
        <v>0</v>
      </c>
      <c r="AM56" s="60">
        <v>0</v>
      </c>
      <c r="AN56" s="60">
        <v>0</v>
      </c>
      <c r="AO56" s="60">
        <f t="shared" ref="AO56:AO63" si="18">SUM(AP56:AS56)</f>
        <v>0</v>
      </c>
      <c r="AP56" s="60">
        <v>0</v>
      </c>
      <c r="AQ56" s="60">
        <v>0</v>
      </c>
      <c r="AR56" s="60">
        <v>0</v>
      </c>
      <c r="AS56" s="60">
        <v>0</v>
      </c>
      <c r="AT56" s="60">
        <f t="shared" ref="AT56:AT63" si="19">SUM(AU56:AX56)</f>
        <v>0</v>
      </c>
      <c r="AU56" s="60">
        <v>0</v>
      </c>
      <c r="AV56" s="60">
        <v>0</v>
      </c>
      <c r="AW56" s="60">
        <v>0</v>
      </c>
      <c r="AX56" s="60">
        <v>0</v>
      </c>
      <c r="AY56" s="60">
        <f t="shared" ref="AY56:AY63" si="20">SUM(AZ56:BC56)</f>
        <v>0</v>
      </c>
      <c r="AZ56" s="60">
        <v>0</v>
      </c>
      <c r="BA56" s="60">
        <v>0</v>
      </c>
      <c r="BB56" s="60">
        <v>0</v>
      </c>
      <c r="BC56" s="60">
        <v>0</v>
      </c>
    </row>
    <row r="57" spans="1:56" s="49" customFormat="1" ht="189" x14ac:dyDescent="0.25">
      <c r="A57" s="54" t="str">
        <f>'[1]10квФ'!A56</f>
        <v>1.2.2.2</v>
      </c>
      <c r="B57" s="55" t="str">
        <f>'[1]10квФ'!B56</f>
        <v>Модернизация электрических сетей 0,4 кВ, запитанных от комплектной трансформаторной подстанции  № 975 А, расположенной по ул. Свердловская, 197 г, осуществляющих электроснабжение частных жилых домов по ул. Экскурсантов, 5-31, ул. Туристская, 1-31, ул. Рощевая, 1-19, пер, Односторонний, 2-7, в следующем объеме: замена провода марки А-70 протяженностью 1,434 км на самонесущий провод  марки СИП 4 (4х70) протяженностью 1,434 км</v>
      </c>
      <c r="C57" s="54" t="str">
        <f>'[1]10квФ'!C56</f>
        <v>H_СТР09754</v>
      </c>
      <c r="D57" s="60">
        <f>ROUND([1]Лист1!AN55,6)</f>
        <v>1.952061</v>
      </c>
      <c r="E57" s="60">
        <f t="shared" si="9"/>
        <v>0</v>
      </c>
      <c r="F57" s="60">
        <f t="shared" si="10"/>
        <v>0</v>
      </c>
      <c r="G57" s="60">
        <f t="shared" si="10"/>
        <v>0</v>
      </c>
      <c r="H57" s="60">
        <f t="shared" si="10"/>
        <v>0</v>
      </c>
      <c r="I57" s="60">
        <f t="shared" si="10"/>
        <v>0</v>
      </c>
      <c r="J57" s="60">
        <f t="shared" si="11"/>
        <v>0</v>
      </c>
      <c r="K57" s="60">
        <v>0</v>
      </c>
      <c r="L57" s="60">
        <v>0</v>
      </c>
      <c r="M57" s="60">
        <v>0</v>
      </c>
      <c r="N57" s="60">
        <v>0</v>
      </c>
      <c r="O57" s="60">
        <f t="shared" si="12"/>
        <v>0</v>
      </c>
      <c r="P57" s="60">
        <v>0</v>
      </c>
      <c r="Q57" s="60">
        <v>0</v>
      </c>
      <c r="R57" s="60">
        <v>0</v>
      </c>
      <c r="S57" s="60">
        <v>0</v>
      </c>
      <c r="T57" s="60">
        <f t="shared" si="13"/>
        <v>0</v>
      </c>
      <c r="U57" s="60">
        <v>0</v>
      </c>
      <c r="V57" s="60">
        <v>0</v>
      </c>
      <c r="W57" s="60">
        <v>0</v>
      </c>
      <c r="X57" s="60">
        <v>0</v>
      </c>
      <c r="Y57" s="61">
        <f t="shared" ref="Y57:Y63" si="21">SUM(Z57:AC57)</f>
        <v>0</v>
      </c>
      <c r="Z57" s="61">
        <v>0</v>
      </c>
      <c r="AA57" s="61">
        <v>0</v>
      </c>
      <c r="AB57" s="61">
        <v>0</v>
      </c>
      <c r="AC57" s="61">
        <v>0</v>
      </c>
      <c r="AD57" s="60">
        <f t="shared" si="14"/>
        <v>1.6539999999999999</v>
      </c>
      <c r="AE57" s="60">
        <f t="shared" si="15"/>
        <v>0</v>
      </c>
      <c r="AF57" s="60">
        <f t="shared" si="16"/>
        <v>0</v>
      </c>
      <c r="AG57" s="60">
        <f t="shared" si="16"/>
        <v>0</v>
      </c>
      <c r="AH57" s="60">
        <f t="shared" si="16"/>
        <v>0</v>
      </c>
      <c r="AI57" s="60">
        <f t="shared" si="16"/>
        <v>0</v>
      </c>
      <c r="AJ57" s="60">
        <f t="shared" si="17"/>
        <v>0</v>
      </c>
      <c r="AK57" s="60">
        <v>0</v>
      </c>
      <c r="AL57" s="60">
        <v>0</v>
      </c>
      <c r="AM57" s="60">
        <v>0</v>
      </c>
      <c r="AN57" s="60">
        <v>0</v>
      </c>
      <c r="AO57" s="60">
        <f t="shared" si="18"/>
        <v>0</v>
      </c>
      <c r="AP57" s="60">
        <v>0</v>
      </c>
      <c r="AQ57" s="60">
        <v>0</v>
      </c>
      <c r="AR57" s="60">
        <v>0</v>
      </c>
      <c r="AS57" s="60">
        <v>0</v>
      </c>
      <c r="AT57" s="60">
        <f t="shared" si="19"/>
        <v>0</v>
      </c>
      <c r="AU57" s="60">
        <v>0</v>
      </c>
      <c r="AV57" s="60">
        <v>0</v>
      </c>
      <c r="AW57" s="60">
        <v>0</v>
      </c>
      <c r="AX57" s="60">
        <v>0</v>
      </c>
      <c r="AY57" s="60">
        <f t="shared" si="20"/>
        <v>0</v>
      </c>
      <c r="AZ57" s="60">
        <v>0</v>
      </c>
      <c r="BA57" s="60">
        <v>0</v>
      </c>
      <c r="BB57" s="60">
        <v>0</v>
      </c>
      <c r="BC57" s="60">
        <v>0</v>
      </c>
    </row>
    <row r="58" spans="1:56" s="49" customFormat="1" ht="157.5" x14ac:dyDescent="0.25">
      <c r="A58" s="54" t="str">
        <f>'[1]10квФ'!A57</f>
        <v>1.2.2.2</v>
      </c>
      <c r="B58" s="55" t="str">
        <f>'[1]10квФ'!B57</f>
        <v>Модернизация электрических сетей 0,4 кВ, запитанных от комплектной трансформаторной подстанции  № 980, расположенной по ул. 2-я Боровая, 69 г, осуществляющих электроснабжение частных жилых домов по ул. 2-я Боровая, 6-63, в следующем объеме: замена провода марки А-50 протяженностью 1,200 км на самонесущий провод марки СИП 4 (4х70) протяженностью 1,200 км</v>
      </c>
      <c r="C58" s="54" t="str">
        <f>'[1]10квФ'!C57</f>
        <v>H_СТР09758</v>
      </c>
      <c r="D58" s="60">
        <f>ROUND([1]Лист1!AN56,6)</f>
        <v>1.6279760000000001</v>
      </c>
      <c r="E58" s="60">
        <f t="shared" si="9"/>
        <v>0</v>
      </c>
      <c r="F58" s="60">
        <f t="shared" si="10"/>
        <v>0</v>
      </c>
      <c r="G58" s="60">
        <f t="shared" si="10"/>
        <v>0</v>
      </c>
      <c r="H58" s="60">
        <f t="shared" si="10"/>
        <v>0</v>
      </c>
      <c r="I58" s="60">
        <f t="shared" si="10"/>
        <v>0</v>
      </c>
      <c r="J58" s="60">
        <f t="shared" si="11"/>
        <v>0</v>
      </c>
      <c r="K58" s="60">
        <v>0</v>
      </c>
      <c r="L58" s="60">
        <v>0</v>
      </c>
      <c r="M58" s="60">
        <v>0</v>
      </c>
      <c r="N58" s="60">
        <v>0</v>
      </c>
      <c r="O58" s="60">
        <f t="shared" si="12"/>
        <v>0</v>
      </c>
      <c r="P58" s="60">
        <v>0</v>
      </c>
      <c r="Q58" s="60">
        <v>0</v>
      </c>
      <c r="R58" s="60">
        <v>0</v>
      </c>
      <c r="S58" s="60">
        <v>0</v>
      </c>
      <c r="T58" s="60">
        <f t="shared" si="13"/>
        <v>0</v>
      </c>
      <c r="U58" s="60">
        <v>0</v>
      </c>
      <c r="V58" s="60">
        <v>0</v>
      </c>
      <c r="W58" s="60">
        <v>0</v>
      </c>
      <c r="X58" s="60">
        <v>0</v>
      </c>
      <c r="Y58" s="61">
        <f t="shared" si="21"/>
        <v>0</v>
      </c>
      <c r="Z58" s="61">
        <v>0</v>
      </c>
      <c r="AA58" s="61">
        <v>0</v>
      </c>
      <c r="AB58" s="61">
        <v>0</v>
      </c>
      <c r="AC58" s="61">
        <v>0</v>
      </c>
      <c r="AD58" s="60">
        <f t="shared" si="14"/>
        <v>1.38</v>
      </c>
      <c r="AE58" s="60">
        <f t="shared" si="15"/>
        <v>0</v>
      </c>
      <c r="AF58" s="60">
        <f t="shared" si="16"/>
        <v>0</v>
      </c>
      <c r="AG58" s="60">
        <f t="shared" si="16"/>
        <v>0</v>
      </c>
      <c r="AH58" s="60">
        <f t="shared" si="16"/>
        <v>0</v>
      </c>
      <c r="AI58" s="60">
        <f t="shared" si="16"/>
        <v>0</v>
      </c>
      <c r="AJ58" s="60">
        <f t="shared" si="17"/>
        <v>0</v>
      </c>
      <c r="AK58" s="60">
        <v>0</v>
      </c>
      <c r="AL58" s="60">
        <v>0</v>
      </c>
      <c r="AM58" s="60">
        <v>0</v>
      </c>
      <c r="AN58" s="60">
        <v>0</v>
      </c>
      <c r="AO58" s="60">
        <f t="shared" si="18"/>
        <v>0</v>
      </c>
      <c r="AP58" s="60">
        <v>0</v>
      </c>
      <c r="AQ58" s="60">
        <v>0</v>
      </c>
      <c r="AR58" s="60">
        <v>0</v>
      </c>
      <c r="AS58" s="60">
        <v>0</v>
      </c>
      <c r="AT58" s="60">
        <f t="shared" si="19"/>
        <v>0</v>
      </c>
      <c r="AU58" s="60">
        <v>0</v>
      </c>
      <c r="AV58" s="60">
        <v>0</v>
      </c>
      <c r="AW58" s="60">
        <v>0</v>
      </c>
      <c r="AX58" s="60">
        <v>0</v>
      </c>
      <c r="AY58" s="60">
        <f t="shared" si="20"/>
        <v>0</v>
      </c>
      <c r="AZ58" s="60">
        <v>0</v>
      </c>
      <c r="BA58" s="60">
        <v>0</v>
      </c>
      <c r="BB58" s="60">
        <v>0</v>
      </c>
      <c r="BC58" s="60">
        <v>0</v>
      </c>
    </row>
    <row r="59" spans="1:56" s="49" customFormat="1" ht="110.25" x14ac:dyDescent="0.25">
      <c r="A59" s="54" t="str">
        <f>'[1]10квФ'!A58</f>
        <v>1.2.2.2</v>
      </c>
      <c r="B59" s="55" t="str">
        <f>'[1]10квФ'!B58</f>
        <v>Замена кабельной линии 10 кВ марки ААБ (3х120) мм² протяженностью 0,770 км на кабель марки ААБл (3х185) мм² протяженностью 0,770 км от ТП-508, расположенной по ул. Армейская, 21 г, до ТП-51, расположенной по ул. Краснодарская, 44 г.</v>
      </c>
      <c r="C59" s="54" t="str">
        <f>'[1]10квФ'!C58</f>
        <v>H_ИНФ05163</v>
      </c>
      <c r="D59" s="60">
        <f>ROUND([1]Лист1!AN57,6)</f>
        <v>4.1032979999999997</v>
      </c>
      <c r="E59" s="60">
        <f t="shared" si="9"/>
        <v>0</v>
      </c>
      <c r="F59" s="60">
        <f t="shared" si="10"/>
        <v>0</v>
      </c>
      <c r="G59" s="60">
        <f t="shared" si="10"/>
        <v>0</v>
      </c>
      <c r="H59" s="60">
        <f t="shared" si="10"/>
        <v>0</v>
      </c>
      <c r="I59" s="60">
        <f t="shared" si="10"/>
        <v>0</v>
      </c>
      <c r="J59" s="60">
        <f t="shared" si="11"/>
        <v>0</v>
      </c>
      <c r="K59" s="60">
        <v>0</v>
      </c>
      <c r="L59" s="60">
        <v>0</v>
      </c>
      <c r="M59" s="60">
        <v>0</v>
      </c>
      <c r="N59" s="60">
        <v>0</v>
      </c>
      <c r="O59" s="60">
        <f t="shared" si="12"/>
        <v>0</v>
      </c>
      <c r="P59" s="60">
        <v>0</v>
      </c>
      <c r="Q59" s="60">
        <v>0</v>
      </c>
      <c r="R59" s="60">
        <v>0</v>
      </c>
      <c r="S59" s="60">
        <v>0</v>
      </c>
      <c r="T59" s="60">
        <f t="shared" si="13"/>
        <v>0</v>
      </c>
      <c r="U59" s="60">
        <v>0</v>
      </c>
      <c r="V59" s="60">
        <v>0</v>
      </c>
      <c r="W59" s="60">
        <v>0</v>
      </c>
      <c r="X59" s="60">
        <v>0</v>
      </c>
      <c r="Y59" s="61">
        <f t="shared" si="21"/>
        <v>0</v>
      </c>
      <c r="Z59" s="61">
        <v>0</v>
      </c>
      <c r="AA59" s="61">
        <v>0</v>
      </c>
      <c r="AB59" s="61">
        <v>0</v>
      </c>
      <c r="AC59" s="61">
        <v>0</v>
      </c>
      <c r="AD59" s="60">
        <f t="shared" si="14"/>
        <v>3.4769999999999999</v>
      </c>
      <c r="AE59" s="60">
        <f t="shared" si="15"/>
        <v>0</v>
      </c>
      <c r="AF59" s="60">
        <f t="shared" si="16"/>
        <v>0</v>
      </c>
      <c r="AG59" s="60">
        <f t="shared" si="16"/>
        <v>0</v>
      </c>
      <c r="AH59" s="60">
        <f t="shared" si="16"/>
        <v>0</v>
      </c>
      <c r="AI59" s="60">
        <f t="shared" si="16"/>
        <v>0</v>
      </c>
      <c r="AJ59" s="60">
        <f t="shared" si="17"/>
        <v>0</v>
      </c>
      <c r="AK59" s="60">
        <v>0</v>
      </c>
      <c r="AL59" s="60">
        <v>0</v>
      </c>
      <c r="AM59" s="60">
        <v>0</v>
      </c>
      <c r="AN59" s="60">
        <v>0</v>
      </c>
      <c r="AO59" s="60">
        <f t="shared" si="18"/>
        <v>0</v>
      </c>
      <c r="AP59" s="60">
        <v>0</v>
      </c>
      <c r="AQ59" s="60">
        <v>0</v>
      </c>
      <c r="AR59" s="60">
        <v>0</v>
      </c>
      <c r="AS59" s="60">
        <v>0</v>
      </c>
      <c r="AT59" s="60">
        <f t="shared" si="19"/>
        <v>0</v>
      </c>
      <c r="AU59" s="60">
        <v>0</v>
      </c>
      <c r="AV59" s="60">
        <v>0</v>
      </c>
      <c r="AW59" s="60">
        <v>0</v>
      </c>
      <c r="AX59" s="60">
        <v>0</v>
      </c>
      <c r="AY59" s="60">
        <f t="shared" si="20"/>
        <v>0</v>
      </c>
      <c r="AZ59" s="60">
        <v>0</v>
      </c>
      <c r="BA59" s="60">
        <v>0</v>
      </c>
      <c r="BB59" s="60">
        <v>0</v>
      </c>
      <c r="BC59" s="60">
        <v>0</v>
      </c>
    </row>
    <row r="60" spans="1:56" s="49" customFormat="1" ht="110.25" x14ac:dyDescent="0.25">
      <c r="A60" s="54" t="str">
        <f>'[1]10квФ'!A59</f>
        <v>1.2.2.2</v>
      </c>
      <c r="B60" s="55" t="str">
        <f>'[1]10квФ'!B59</f>
        <v>Замена кабельной линии 10 кВ марки ААШВ (3х95) мм² протяженностью 1,979 км на кабель марки ААШВ (3х185) мм² протяженностью 1,979 км от ТП-914, расположенной по ул. Мате Залки, 6 г, до ТП-10110, расположенной по ул. Рокоссовского, 18 д</v>
      </c>
      <c r="C60" s="54" t="str">
        <f>'[1]10квФ'!C59</f>
        <v>H_ИНФ07306</v>
      </c>
      <c r="D60" s="60">
        <f>ROUND([1]Лист1!AN58,6)</f>
        <v>0</v>
      </c>
      <c r="E60" s="60">
        <f t="shared" si="9"/>
        <v>0</v>
      </c>
      <c r="F60" s="60">
        <f t="shared" si="10"/>
        <v>0</v>
      </c>
      <c r="G60" s="60">
        <f t="shared" si="10"/>
        <v>0</v>
      </c>
      <c r="H60" s="60">
        <f t="shared" si="10"/>
        <v>0</v>
      </c>
      <c r="I60" s="60">
        <f t="shared" si="10"/>
        <v>0</v>
      </c>
      <c r="J60" s="60">
        <f t="shared" si="11"/>
        <v>0</v>
      </c>
      <c r="K60" s="60">
        <v>0</v>
      </c>
      <c r="L60" s="60">
        <v>0</v>
      </c>
      <c r="M60" s="60">
        <v>0</v>
      </c>
      <c r="N60" s="60">
        <v>0</v>
      </c>
      <c r="O60" s="60">
        <f t="shared" si="12"/>
        <v>0</v>
      </c>
      <c r="P60" s="60">
        <v>0</v>
      </c>
      <c r="Q60" s="60">
        <v>0</v>
      </c>
      <c r="R60" s="60">
        <v>0</v>
      </c>
      <c r="S60" s="60">
        <v>0</v>
      </c>
      <c r="T60" s="60">
        <f t="shared" si="13"/>
        <v>0</v>
      </c>
      <c r="U60" s="60">
        <v>0</v>
      </c>
      <c r="V60" s="60">
        <v>0</v>
      </c>
      <c r="W60" s="60">
        <v>0</v>
      </c>
      <c r="X60" s="60">
        <v>0</v>
      </c>
      <c r="Y60" s="61">
        <f t="shared" si="21"/>
        <v>0</v>
      </c>
      <c r="Z60" s="61">
        <v>0</v>
      </c>
      <c r="AA60" s="61">
        <v>0</v>
      </c>
      <c r="AB60" s="61">
        <v>0</v>
      </c>
      <c r="AC60" s="61">
        <v>0</v>
      </c>
      <c r="AD60" s="60">
        <f t="shared" si="14"/>
        <v>0</v>
      </c>
      <c r="AE60" s="60">
        <f t="shared" si="15"/>
        <v>0</v>
      </c>
      <c r="AF60" s="60">
        <f t="shared" si="16"/>
        <v>0</v>
      </c>
      <c r="AG60" s="60">
        <f t="shared" si="16"/>
        <v>0</v>
      </c>
      <c r="AH60" s="60">
        <f t="shared" si="16"/>
        <v>0</v>
      </c>
      <c r="AI60" s="60">
        <f t="shared" si="16"/>
        <v>0</v>
      </c>
      <c r="AJ60" s="60">
        <f t="shared" si="17"/>
        <v>0</v>
      </c>
      <c r="AK60" s="60">
        <v>0</v>
      </c>
      <c r="AL60" s="60">
        <v>0</v>
      </c>
      <c r="AM60" s="60">
        <v>0</v>
      </c>
      <c r="AN60" s="60">
        <v>0</v>
      </c>
      <c r="AO60" s="60">
        <f t="shared" si="18"/>
        <v>0</v>
      </c>
      <c r="AP60" s="60">
        <v>0</v>
      </c>
      <c r="AQ60" s="60">
        <v>0</v>
      </c>
      <c r="AR60" s="60">
        <v>0</v>
      </c>
      <c r="AS60" s="60">
        <v>0</v>
      </c>
      <c r="AT60" s="60">
        <f t="shared" si="19"/>
        <v>0</v>
      </c>
      <c r="AU60" s="60">
        <v>0</v>
      </c>
      <c r="AV60" s="60">
        <v>0</v>
      </c>
      <c r="AW60" s="60">
        <v>0</v>
      </c>
      <c r="AX60" s="60">
        <v>0</v>
      </c>
      <c r="AY60" s="60">
        <f t="shared" si="20"/>
        <v>0</v>
      </c>
      <c r="AZ60" s="60">
        <v>0</v>
      </c>
      <c r="BA60" s="60">
        <v>0</v>
      </c>
      <c r="BB60" s="60">
        <v>0</v>
      </c>
      <c r="BC60" s="60">
        <v>0</v>
      </c>
    </row>
    <row r="61" spans="1:56" s="49" customFormat="1" ht="236.25" x14ac:dyDescent="0.25">
      <c r="A61" s="54" t="str">
        <f>'[1]10квФ'!A60</f>
        <v>1.2.2.2</v>
      </c>
      <c r="B61" s="55" t="str">
        <f>'[1]10квФ'!B60</f>
        <v>Модернизация электрических сетей 0,4кВ протяженностью 1,288 км, запитанных от трансформаторной подстанции № 280, осуществляющих электроснабжение жилых домов по ул. Вавилова, 6-46 (четные), Побежимова, 2-48 (четные), 45, 47, на электрические сети протяженностью  2,350 км (включая ввода к жилым домам), в следующем объеме: а) замена провода марки А-25 на самонесущий провод марки СИП 4 (4х50);                                                                                                        б) замена провода марки А-35 на самонесущий провод марки СИП 4 (4х70); в) замена провода марки А-10 на самонесущий провод марки СИП 4 (4х16)</v>
      </c>
      <c r="C61" s="54" t="str">
        <f>'[1]10квФ'!C60</f>
        <v>H_ИНФ06443</v>
      </c>
      <c r="D61" s="60">
        <f>ROUND([1]Лист1!AN59,6)</f>
        <v>1.254467</v>
      </c>
      <c r="E61" s="60">
        <f t="shared" si="9"/>
        <v>0</v>
      </c>
      <c r="F61" s="60">
        <f t="shared" si="10"/>
        <v>0</v>
      </c>
      <c r="G61" s="60">
        <f t="shared" si="10"/>
        <v>0</v>
      </c>
      <c r="H61" s="60">
        <f t="shared" si="10"/>
        <v>0</v>
      </c>
      <c r="I61" s="60">
        <f t="shared" si="10"/>
        <v>0</v>
      </c>
      <c r="J61" s="60">
        <f t="shared" si="11"/>
        <v>0</v>
      </c>
      <c r="K61" s="60">
        <v>0</v>
      </c>
      <c r="L61" s="60">
        <v>0</v>
      </c>
      <c r="M61" s="60">
        <v>0</v>
      </c>
      <c r="N61" s="60">
        <v>0</v>
      </c>
      <c r="O61" s="60">
        <f t="shared" si="12"/>
        <v>0</v>
      </c>
      <c r="P61" s="60">
        <v>0</v>
      </c>
      <c r="Q61" s="60">
        <v>0</v>
      </c>
      <c r="R61" s="60">
        <v>0</v>
      </c>
      <c r="S61" s="60">
        <v>0</v>
      </c>
      <c r="T61" s="60">
        <f t="shared" si="13"/>
        <v>0</v>
      </c>
      <c r="U61" s="60">
        <v>0</v>
      </c>
      <c r="V61" s="60">
        <v>0</v>
      </c>
      <c r="W61" s="60">
        <v>0</v>
      </c>
      <c r="X61" s="60">
        <v>0</v>
      </c>
      <c r="Y61" s="61">
        <f t="shared" si="21"/>
        <v>0</v>
      </c>
      <c r="Z61" s="61">
        <v>0</v>
      </c>
      <c r="AA61" s="61">
        <v>0</v>
      </c>
      <c r="AB61" s="61">
        <v>0</v>
      </c>
      <c r="AC61" s="61">
        <v>0</v>
      </c>
      <c r="AD61" s="60">
        <f t="shared" si="14"/>
        <v>1.0629999999999999</v>
      </c>
      <c r="AE61" s="60">
        <f t="shared" si="15"/>
        <v>0</v>
      </c>
      <c r="AF61" s="60">
        <f t="shared" si="16"/>
        <v>0</v>
      </c>
      <c r="AG61" s="60">
        <f t="shared" si="16"/>
        <v>0</v>
      </c>
      <c r="AH61" s="60">
        <f t="shared" si="16"/>
        <v>0</v>
      </c>
      <c r="AI61" s="60">
        <f t="shared" si="16"/>
        <v>0</v>
      </c>
      <c r="AJ61" s="60">
        <f t="shared" si="17"/>
        <v>0</v>
      </c>
      <c r="AK61" s="60">
        <v>0</v>
      </c>
      <c r="AL61" s="60">
        <v>0</v>
      </c>
      <c r="AM61" s="60">
        <v>0</v>
      </c>
      <c r="AN61" s="60">
        <v>0</v>
      </c>
      <c r="AO61" s="60">
        <f t="shared" si="18"/>
        <v>0</v>
      </c>
      <c r="AP61" s="60">
        <v>0</v>
      </c>
      <c r="AQ61" s="60">
        <v>0</v>
      </c>
      <c r="AR61" s="60">
        <v>0</v>
      </c>
      <c r="AS61" s="60">
        <v>0</v>
      </c>
      <c r="AT61" s="60">
        <f t="shared" si="19"/>
        <v>0</v>
      </c>
      <c r="AU61" s="60">
        <v>0</v>
      </c>
      <c r="AV61" s="60">
        <v>0</v>
      </c>
      <c r="AW61" s="60">
        <v>0</v>
      </c>
      <c r="AX61" s="60">
        <v>0</v>
      </c>
      <c r="AY61" s="60">
        <f t="shared" si="20"/>
        <v>0</v>
      </c>
      <c r="AZ61" s="60">
        <v>0</v>
      </c>
      <c r="BA61" s="60">
        <v>0</v>
      </c>
      <c r="BB61" s="60">
        <v>0</v>
      </c>
      <c r="BC61" s="60">
        <v>0</v>
      </c>
    </row>
    <row r="62" spans="1:56" s="49" customFormat="1" ht="47.25" x14ac:dyDescent="0.25">
      <c r="A62" s="54" t="str">
        <f>'[1]10квФ'!A61</f>
        <v>1.2.2.2</v>
      </c>
      <c r="B62" s="55" t="str">
        <f>'[1]10квФ'!B61</f>
        <v xml:space="preserve">Договор на услуги по разработке проектной документации на мероприятия по модернизации  электрических сетей. </v>
      </c>
      <c r="C62" s="54" t="str">
        <f>'[1]10квФ'!C61</f>
        <v>H_00000001</v>
      </c>
      <c r="D62" s="60">
        <f>ROUND([1]Лист1!AN60,6)</f>
        <v>0</v>
      </c>
      <c r="E62" s="60">
        <f t="shared" si="9"/>
        <v>0</v>
      </c>
      <c r="F62" s="60">
        <f t="shared" si="10"/>
        <v>0</v>
      </c>
      <c r="G62" s="60">
        <f t="shared" si="10"/>
        <v>0</v>
      </c>
      <c r="H62" s="60">
        <f t="shared" si="10"/>
        <v>0</v>
      </c>
      <c r="I62" s="60">
        <f t="shared" si="10"/>
        <v>0</v>
      </c>
      <c r="J62" s="60">
        <f t="shared" si="11"/>
        <v>0</v>
      </c>
      <c r="K62" s="60">
        <v>0</v>
      </c>
      <c r="L62" s="60">
        <v>0</v>
      </c>
      <c r="M62" s="60">
        <v>0</v>
      </c>
      <c r="N62" s="60">
        <v>0</v>
      </c>
      <c r="O62" s="60">
        <f t="shared" si="12"/>
        <v>0</v>
      </c>
      <c r="P62" s="60">
        <v>0</v>
      </c>
      <c r="Q62" s="60">
        <v>0</v>
      </c>
      <c r="R62" s="60">
        <v>0</v>
      </c>
      <c r="S62" s="60">
        <v>0</v>
      </c>
      <c r="T62" s="60">
        <f t="shared" si="13"/>
        <v>0</v>
      </c>
      <c r="U62" s="60">
        <v>0</v>
      </c>
      <c r="V62" s="60">
        <v>0</v>
      </c>
      <c r="W62" s="60">
        <v>0</v>
      </c>
      <c r="X62" s="60">
        <v>0</v>
      </c>
      <c r="Y62" s="61">
        <f t="shared" si="21"/>
        <v>0</v>
      </c>
      <c r="Z62" s="61">
        <v>0</v>
      </c>
      <c r="AA62" s="61">
        <v>0</v>
      </c>
      <c r="AB62" s="61">
        <v>0</v>
      </c>
      <c r="AC62" s="61">
        <v>0</v>
      </c>
      <c r="AD62" s="60">
        <f t="shared" si="14"/>
        <v>0</v>
      </c>
      <c r="AE62" s="60">
        <f t="shared" si="15"/>
        <v>0</v>
      </c>
      <c r="AF62" s="60">
        <f t="shared" si="16"/>
        <v>0</v>
      </c>
      <c r="AG62" s="60">
        <f t="shared" si="16"/>
        <v>0</v>
      </c>
      <c r="AH62" s="60">
        <f t="shared" si="16"/>
        <v>0</v>
      </c>
      <c r="AI62" s="60">
        <f t="shared" si="16"/>
        <v>0</v>
      </c>
      <c r="AJ62" s="60">
        <f t="shared" si="17"/>
        <v>0</v>
      </c>
      <c r="AK62" s="60">
        <v>0</v>
      </c>
      <c r="AL62" s="60">
        <v>0</v>
      </c>
      <c r="AM62" s="60">
        <v>0</v>
      </c>
      <c r="AN62" s="60">
        <v>0</v>
      </c>
      <c r="AO62" s="60">
        <f t="shared" si="18"/>
        <v>0</v>
      </c>
      <c r="AP62" s="60">
        <v>0</v>
      </c>
      <c r="AQ62" s="60">
        <v>0</v>
      </c>
      <c r="AR62" s="60">
        <v>0</v>
      </c>
      <c r="AS62" s="60">
        <v>0</v>
      </c>
      <c r="AT62" s="60">
        <f t="shared" si="19"/>
        <v>0</v>
      </c>
      <c r="AU62" s="60">
        <v>0</v>
      </c>
      <c r="AV62" s="60">
        <v>0</v>
      </c>
      <c r="AW62" s="60">
        <v>0</v>
      </c>
      <c r="AX62" s="60">
        <v>0</v>
      </c>
      <c r="AY62" s="60">
        <f t="shared" si="20"/>
        <v>0</v>
      </c>
      <c r="AZ62" s="60">
        <v>0</v>
      </c>
      <c r="BA62" s="60">
        <v>0</v>
      </c>
      <c r="BB62" s="60">
        <v>0</v>
      </c>
      <c r="BC62" s="60">
        <v>0</v>
      </c>
    </row>
    <row r="63" spans="1:56" s="49" customFormat="1" ht="204.75" x14ac:dyDescent="0.25">
      <c r="A63" s="54" t="str">
        <f>'[1]10квФ'!A62</f>
        <v>1.2.2.2.</v>
      </c>
      <c r="B63" s="55" t="str">
        <f>'[1]10квФ'!B62</f>
        <v>Модернизация электрических сетей 0,4кВ протяженностью 1,435 км, запитанных от трансформаторной подстанции № 1А (134-8-2), осуществляющих электроснабжение жилых домов по ул. Ясная, на электрические сети протяженностью  3,27 км с перераспределением нагрузки, в следующем объеме: а) замена кабельных линий марки АВВГ (4х70) мм² на кабельные линии марки АВБШВ (4х240) мм²; б) замена проводов марки А-50, А-35, А-16 на самонесущие провода марки СИП 4 (4х95), СИП 4 (4х50), СИП 4 (4х35).</v>
      </c>
      <c r="C63" s="54" t="str">
        <f>'[1]10квФ'!C62</f>
        <v>H_ИНФ12181</v>
      </c>
      <c r="D63" s="60">
        <f>ROUND([1]Лист1!AN61,6)</f>
        <v>3.7289180000000002</v>
      </c>
      <c r="E63" s="60">
        <f t="shared" si="9"/>
        <v>0</v>
      </c>
      <c r="F63" s="60">
        <f t="shared" si="10"/>
        <v>0</v>
      </c>
      <c r="G63" s="60">
        <f t="shared" si="10"/>
        <v>0</v>
      </c>
      <c r="H63" s="60">
        <f t="shared" si="10"/>
        <v>0</v>
      </c>
      <c r="I63" s="60">
        <f t="shared" si="10"/>
        <v>0</v>
      </c>
      <c r="J63" s="60">
        <f t="shared" si="11"/>
        <v>0</v>
      </c>
      <c r="K63" s="60">
        <v>0</v>
      </c>
      <c r="L63" s="60">
        <v>0</v>
      </c>
      <c r="M63" s="60">
        <v>0</v>
      </c>
      <c r="N63" s="60">
        <v>0</v>
      </c>
      <c r="O63" s="60">
        <f t="shared" si="12"/>
        <v>0</v>
      </c>
      <c r="P63" s="60">
        <v>0</v>
      </c>
      <c r="Q63" s="60">
        <v>0</v>
      </c>
      <c r="R63" s="60">
        <v>0</v>
      </c>
      <c r="S63" s="60">
        <v>0</v>
      </c>
      <c r="T63" s="60">
        <f t="shared" si="13"/>
        <v>0</v>
      </c>
      <c r="U63" s="60">
        <v>0</v>
      </c>
      <c r="V63" s="60">
        <v>0</v>
      </c>
      <c r="W63" s="60">
        <v>0</v>
      </c>
      <c r="X63" s="60">
        <v>0</v>
      </c>
      <c r="Y63" s="61">
        <f t="shared" si="21"/>
        <v>0</v>
      </c>
      <c r="Z63" s="61">
        <v>0</v>
      </c>
      <c r="AA63" s="61">
        <v>0</v>
      </c>
      <c r="AB63" s="61">
        <v>0</v>
      </c>
      <c r="AC63" s="61">
        <v>0</v>
      </c>
      <c r="AD63" s="60">
        <f t="shared" si="14"/>
        <v>3.16</v>
      </c>
      <c r="AE63" s="60">
        <f t="shared" si="15"/>
        <v>0</v>
      </c>
      <c r="AF63" s="60">
        <f t="shared" si="16"/>
        <v>0</v>
      </c>
      <c r="AG63" s="60">
        <f t="shared" si="16"/>
        <v>0</v>
      </c>
      <c r="AH63" s="60">
        <f t="shared" si="16"/>
        <v>0</v>
      </c>
      <c r="AI63" s="60">
        <f t="shared" si="16"/>
        <v>0</v>
      </c>
      <c r="AJ63" s="60">
        <f t="shared" si="17"/>
        <v>0</v>
      </c>
      <c r="AK63" s="60">
        <v>0</v>
      </c>
      <c r="AL63" s="60">
        <v>0</v>
      </c>
      <c r="AM63" s="60">
        <v>0</v>
      </c>
      <c r="AN63" s="60">
        <v>0</v>
      </c>
      <c r="AO63" s="60">
        <f t="shared" si="18"/>
        <v>0</v>
      </c>
      <c r="AP63" s="60">
        <v>0</v>
      </c>
      <c r="AQ63" s="60">
        <v>0</v>
      </c>
      <c r="AR63" s="60">
        <v>0</v>
      </c>
      <c r="AS63" s="60">
        <v>0</v>
      </c>
      <c r="AT63" s="60">
        <f t="shared" si="19"/>
        <v>0</v>
      </c>
      <c r="AU63" s="60">
        <v>0</v>
      </c>
      <c r="AV63" s="60">
        <v>0</v>
      </c>
      <c r="AW63" s="60">
        <v>0</v>
      </c>
      <c r="AX63" s="60">
        <v>0</v>
      </c>
      <c r="AY63" s="60">
        <f t="shared" si="20"/>
        <v>0</v>
      </c>
      <c r="AZ63" s="60">
        <v>0</v>
      </c>
      <c r="BA63" s="60">
        <v>0</v>
      </c>
      <c r="BB63" s="60">
        <v>0</v>
      </c>
      <c r="BC63" s="60">
        <v>0</v>
      </c>
    </row>
    <row r="64" spans="1:56" s="49" customFormat="1" ht="47.25" x14ac:dyDescent="0.25">
      <c r="A64" s="54" t="str">
        <f>'[1]10квФ'!A63</f>
        <v>1.2.3</v>
      </c>
      <c r="B64" s="55" t="str">
        <f>'[1]10квФ'!B63</f>
        <v>Развитие и модернизация учета электрической энергии (мощности), всего, в том числе:</v>
      </c>
      <c r="C64" s="54" t="str">
        <f>'[1]10квФ'!C63</f>
        <v>Г</v>
      </c>
      <c r="D64" s="47" t="s">
        <v>79</v>
      </c>
      <c r="E64" s="47" t="s">
        <v>79</v>
      </c>
      <c r="F64" s="47" t="s">
        <v>79</v>
      </c>
      <c r="G64" s="47" t="s">
        <v>79</v>
      </c>
      <c r="H64" s="47" t="s">
        <v>79</v>
      </c>
      <c r="I64" s="47" t="s">
        <v>79</v>
      </c>
      <c r="J64" s="47" t="s">
        <v>79</v>
      </c>
      <c r="K64" s="47" t="s">
        <v>79</v>
      </c>
      <c r="L64" s="47" t="s">
        <v>79</v>
      </c>
      <c r="M64" s="47" t="s">
        <v>79</v>
      </c>
      <c r="N64" s="47" t="s">
        <v>79</v>
      </c>
      <c r="O64" s="47" t="s">
        <v>79</v>
      </c>
      <c r="P64" s="47" t="s">
        <v>79</v>
      </c>
      <c r="Q64" s="47" t="s">
        <v>79</v>
      </c>
      <c r="R64" s="47" t="s">
        <v>79</v>
      </c>
      <c r="S64" s="47" t="s">
        <v>79</v>
      </c>
      <c r="T64" s="47" t="s">
        <v>79</v>
      </c>
      <c r="U64" s="47" t="s">
        <v>79</v>
      </c>
      <c r="V64" s="47" t="s">
        <v>79</v>
      </c>
      <c r="W64" s="47" t="s">
        <v>79</v>
      </c>
      <c r="X64" s="47" t="s">
        <v>79</v>
      </c>
      <c r="Y64" s="48" t="s">
        <v>79</v>
      </c>
      <c r="Z64" s="48" t="s">
        <v>79</v>
      </c>
      <c r="AA64" s="48" t="s">
        <v>79</v>
      </c>
      <c r="AB64" s="48" t="s">
        <v>79</v>
      </c>
      <c r="AC64" s="48" t="s">
        <v>79</v>
      </c>
      <c r="AD64" s="47" t="s">
        <v>79</v>
      </c>
      <c r="AE64" s="47" t="s">
        <v>79</v>
      </c>
      <c r="AF64" s="47" t="s">
        <v>79</v>
      </c>
      <c r="AG64" s="47" t="s">
        <v>79</v>
      </c>
      <c r="AH64" s="47" t="s">
        <v>79</v>
      </c>
      <c r="AI64" s="47" t="s">
        <v>79</v>
      </c>
      <c r="AJ64" s="47" t="s">
        <v>79</v>
      </c>
      <c r="AK64" s="47" t="s">
        <v>79</v>
      </c>
      <c r="AL64" s="47" t="s">
        <v>79</v>
      </c>
      <c r="AM64" s="47" t="s">
        <v>79</v>
      </c>
      <c r="AN64" s="47" t="s">
        <v>79</v>
      </c>
      <c r="AO64" s="47" t="s">
        <v>79</v>
      </c>
      <c r="AP64" s="47" t="s">
        <v>79</v>
      </c>
      <c r="AQ64" s="47" t="s">
        <v>79</v>
      </c>
      <c r="AR64" s="47" t="s">
        <v>79</v>
      </c>
      <c r="AS64" s="47" t="s">
        <v>79</v>
      </c>
      <c r="AT64" s="47" t="s">
        <v>79</v>
      </c>
      <c r="AU64" s="47" t="s">
        <v>79</v>
      </c>
      <c r="AV64" s="47" t="s">
        <v>79</v>
      </c>
      <c r="AW64" s="47" t="s">
        <v>79</v>
      </c>
      <c r="AX64" s="47" t="s">
        <v>79</v>
      </c>
      <c r="AY64" s="47" t="s">
        <v>79</v>
      </c>
      <c r="AZ64" s="47" t="s">
        <v>79</v>
      </c>
      <c r="BA64" s="47" t="s">
        <v>79</v>
      </c>
      <c r="BB64" s="47" t="s">
        <v>79</v>
      </c>
      <c r="BC64" s="47" t="s">
        <v>79</v>
      </c>
    </row>
    <row r="65" spans="1:55" s="49" customFormat="1" ht="47.25" x14ac:dyDescent="0.25">
      <c r="A65" s="54" t="str">
        <f>'[1]10квФ'!A64</f>
        <v>1.2.3.1</v>
      </c>
      <c r="B65" s="55" t="str">
        <f>'[1]10квФ'!B64</f>
        <v>«Установка приборов учета, класс напряжения 0,22 (0,4) кВ, всего, в том числе:»</v>
      </c>
      <c r="C65" s="54" t="str">
        <f>'[1]10квФ'!C64</f>
        <v>Г</v>
      </c>
      <c r="D65" s="47" t="s">
        <v>79</v>
      </c>
      <c r="E65" s="47" t="s">
        <v>79</v>
      </c>
      <c r="F65" s="47" t="s">
        <v>79</v>
      </c>
      <c r="G65" s="47" t="s">
        <v>79</v>
      </c>
      <c r="H65" s="47" t="s">
        <v>79</v>
      </c>
      <c r="I65" s="47" t="s">
        <v>79</v>
      </c>
      <c r="J65" s="47" t="s">
        <v>79</v>
      </c>
      <c r="K65" s="47" t="s">
        <v>79</v>
      </c>
      <c r="L65" s="47" t="s">
        <v>79</v>
      </c>
      <c r="M65" s="47" t="s">
        <v>79</v>
      </c>
      <c r="N65" s="47" t="s">
        <v>79</v>
      </c>
      <c r="O65" s="47" t="s">
        <v>79</v>
      </c>
      <c r="P65" s="47" t="s">
        <v>79</v>
      </c>
      <c r="Q65" s="47" t="s">
        <v>79</v>
      </c>
      <c r="R65" s="47" t="s">
        <v>79</v>
      </c>
      <c r="S65" s="47" t="s">
        <v>79</v>
      </c>
      <c r="T65" s="47" t="s">
        <v>79</v>
      </c>
      <c r="U65" s="47" t="s">
        <v>79</v>
      </c>
      <c r="V65" s="47" t="s">
        <v>79</v>
      </c>
      <c r="W65" s="47" t="s">
        <v>79</v>
      </c>
      <c r="X65" s="47" t="s">
        <v>79</v>
      </c>
      <c r="Y65" s="48" t="s">
        <v>79</v>
      </c>
      <c r="Z65" s="48" t="s">
        <v>79</v>
      </c>
      <c r="AA65" s="48" t="s">
        <v>79</v>
      </c>
      <c r="AB65" s="48" t="s">
        <v>79</v>
      </c>
      <c r="AC65" s="48" t="s">
        <v>79</v>
      </c>
      <c r="AD65" s="47" t="s">
        <v>79</v>
      </c>
      <c r="AE65" s="47" t="s">
        <v>79</v>
      </c>
      <c r="AF65" s="47" t="s">
        <v>79</v>
      </c>
      <c r="AG65" s="47" t="s">
        <v>79</v>
      </c>
      <c r="AH65" s="47" t="s">
        <v>79</v>
      </c>
      <c r="AI65" s="47" t="s">
        <v>79</v>
      </c>
      <c r="AJ65" s="47" t="s">
        <v>79</v>
      </c>
      <c r="AK65" s="47" t="s">
        <v>79</v>
      </c>
      <c r="AL65" s="47" t="s">
        <v>79</v>
      </c>
      <c r="AM65" s="47" t="s">
        <v>79</v>
      </c>
      <c r="AN65" s="47" t="s">
        <v>79</v>
      </c>
      <c r="AO65" s="47" t="s">
        <v>79</v>
      </c>
      <c r="AP65" s="47" t="s">
        <v>79</v>
      </c>
      <c r="AQ65" s="47" t="s">
        <v>79</v>
      </c>
      <c r="AR65" s="47" t="s">
        <v>79</v>
      </c>
      <c r="AS65" s="47" t="s">
        <v>79</v>
      </c>
      <c r="AT65" s="47" t="s">
        <v>79</v>
      </c>
      <c r="AU65" s="47" t="s">
        <v>79</v>
      </c>
      <c r="AV65" s="47" t="s">
        <v>79</v>
      </c>
      <c r="AW65" s="47" t="s">
        <v>79</v>
      </c>
      <c r="AX65" s="47" t="s">
        <v>79</v>
      </c>
      <c r="AY65" s="47" t="s">
        <v>79</v>
      </c>
      <c r="AZ65" s="47" t="s">
        <v>79</v>
      </c>
      <c r="BA65" s="47" t="s">
        <v>79</v>
      </c>
      <c r="BB65" s="47" t="s">
        <v>79</v>
      </c>
      <c r="BC65" s="47" t="s">
        <v>79</v>
      </c>
    </row>
    <row r="66" spans="1:55" s="49" customFormat="1" ht="31.5" x14ac:dyDescent="0.25">
      <c r="A66" s="54" t="str">
        <f>'[1]10квФ'!A65</f>
        <v>1.2.3.2</v>
      </c>
      <c r="B66" s="55" t="str">
        <f>'[1]10квФ'!B65</f>
        <v>«Установка приборов учета, класс напряжения 6 (10) кВ, всего, в том числе:»</v>
      </c>
      <c r="C66" s="54" t="str">
        <f>'[1]10квФ'!C65</f>
        <v>Г</v>
      </c>
      <c r="D66" s="47" t="s">
        <v>79</v>
      </c>
      <c r="E66" s="47" t="s">
        <v>79</v>
      </c>
      <c r="F66" s="47" t="s">
        <v>79</v>
      </c>
      <c r="G66" s="47" t="s">
        <v>79</v>
      </c>
      <c r="H66" s="47" t="s">
        <v>79</v>
      </c>
      <c r="I66" s="47" t="s">
        <v>79</v>
      </c>
      <c r="J66" s="47" t="s">
        <v>79</v>
      </c>
      <c r="K66" s="47" t="s">
        <v>79</v>
      </c>
      <c r="L66" s="47" t="s">
        <v>79</v>
      </c>
      <c r="M66" s="47" t="s">
        <v>79</v>
      </c>
      <c r="N66" s="47" t="s">
        <v>79</v>
      </c>
      <c r="O66" s="47" t="s">
        <v>79</v>
      </c>
      <c r="P66" s="47" t="s">
        <v>79</v>
      </c>
      <c r="Q66" s="47" t="s">
        <v>79</v>
      </c>
      <c r="R66" s="47" t="s">
        <v>79</v>
      </c>
      <c r="S66" s="47" t="s">
        <v>79</v>
      </c>
      <c r="T66" s="47" t="s">
        <v>79</v>
      </c>
      <c r="U66" s="47" t="s">
        <v>79</v>
      </c>
      <c r="V66" s="47" t="s">
        <v>79</v>
      </c>
      <c r="W66" s="47" t="s">
        <v>79</v>
      </c>
      <c r="X66" s="47" t="s">
        <v>79</v>
      </c>
      <c r="Y66" s="48" t="s">
        <v>79</v>
      </c>
      <c r="Z66" s="48" t="s">
        <v>79</v>
      </c>
      <c r="AA66" s="48" t="s">
        <v>79</v>
      </c>
      <c r="AB66" s="48" t="s">
        <v>79</v>
      </c>
      <c r="AC66" s="48" t="s">
        <v>79</v>
      </c>
      <c r="AD66" s="47" t="s">
        <v>79</v>
      </c>
      <c r="AE66" s="47" t="s">
        <v>79</v>
      </c>
      <c r="AF66" s="47" t="s">
        <v>79</v>
      </c>
      <c r="AG66" s="47" t="s">
        <v>79</v>
      </c>
      <c r="AH66" s="47" t="s">
        <v>79</v>
      </c>
      <c r="AI66" s="47" t="s">
        <v>79</v>
      </c>
      <c r="AJ66" s="47" t="s">
        <v>79</v>
      </c>
      <c r="AK66" s="47" t="s">
        <v>79</v>
      </c>
      <c r="AL66" s="47" t="s">
        <v>79</v>
      </c>
      <c r="AM66" s="47" t="s">
        <v>79</v>
      </c>
      <c r="AN66" s="47" t="s">
        <v>79</v>
      </c>
      <c r="AO66" s="47" t="s">
        <v>79</v>
      </c>
      <c r="AP66" s="47" t="s">
        <v>79</v>
      </c>
      <c r="AQ66" s="47" t="s">
        <v>79</v>
      </c>
      <c r="AR66" s="47" t="s">
        <v>79</v>
      </c>
      <c r="AS66" s="47" t="s">
        <v>79</v>
      </c>
      <c r="AT66" s="47" t="s">
        <v>79</v>
      </c>
      <c r="AU66" s="47" t="s">
        <v>79</v>
      </c>
      <c r="AV66" s="47" t="s">
        <v>79</v>
      </c>
      <c r="AW66" s="47" t="s">
        <v>79</v>
      </c>
      <c r="AX66" s="47" t="s">
        <v>79</v>
      </c>
      <c r="AY66" s="47" t="s">
        <v>79</v>
      </c>
      <c r="AZ66" s="47" t="s">
        <v>79</v>
      </c>
      <c r="BA66" s="47" t="s">
        <v>79</v>
      </c>
      <c r="BB66" s="47" t="s">
        <v>79</v>
      </c>
      <c r="BC66" s="47" t="s">
        <v>79</v>
      </c>
    </row>
    <row r="67" spans="1:55" s="49" customFormat="1" ht="31.5" x14ac:dyDescent="0.25">
      <c r="A67" s="54" t="str">
        <f>'[1]10квФ'!A66</f>
        <v>1.2.3.3</v>
      </c>
      <c r="B67" s="55" t="str">
        <f>'[1]10квФ'!B66</f>
        <v>«Установка приборов учета, класс напряжения 35 кВ, всего, в том числе:»</v>
      </c>
      <c r="C67" s="54" t="str">
        <f>'[1]10квФ'!C66</f>
        <v>Г</v>
      </c>
      <c r="D67" s="47" t="s">
        <v>79</v>
      </c>
      <c r="E67" s="47" t="s">
        <v>79</v>
      </c>
      <c r="F67" s="47" t="s">
        <v>79</v>
      </c>
      <c r="G67" s="47" t="s">
        <v>79</v>
      </c>
      <c r="H67" s="47" t="s">
        <v>79</v>
      </c>
      <c r="I67" s="47" t="s">
        <v>79</v>
      </c>
      <c r="J67" s="47" t="s">
        <v>79</v>
      </c>
      <c r="K67" s="47" t="s">
        <v>79</v>
      </c>
      <c r="L67" s="47" t="s">
        <v>79</v>
      </c>
      <c r="M67" s="47" t="s">
        <v>79</v>
      </c>
      <c r="N67" s="47" t="s">
        <v>79</v>
      </c>
      <c r="O67" s="47" t="s">
        <v>79</v>
      </c>
      <c r="P67" s="47" t="s">
        <v>79</v>
      </c>
      <c r="Q67" s="47" t="s">
        <v>79</v>
      </c>
      <c r="R67" s="47" t="s">
        <v>79</v>
      </c>
      <c r="S67" s="47" t="s">
        <v>79</v>
      </c>
      <c r="T67" s="47" t="s">
        <v>79</v>
      </c>
      <c r="U67" s="47" t="s">
        <v>79</v>
      </c>
      <c r="V67" s="47" t="s">
        <v>79</v>
      </c>
      <c r="W67" s="47" t="s">
        <v>79</v>
      </c>
      <c r="X67" s="47" t="s">
        <v>79</v>
      </c>
      <c r="Y67" s="48" t="s">
        <v>79</v>
      </c>
      <c r="Z67" s="48" t="s">
        <v>79</v>
      </c>
      <c r="AA67" s="48" t="s">
        <v>79</v>
      </c>
      <c r="AB67" s="48" t="s">
        <v>79</v>
      </c>
      <c r="AC67" s="48" t="s">
        <v>79</v>
      </c>
      <c r="AD67" s="47" t="s">
        <v>79</v>
      </c>
      <c r="AE67" s="47" t="s">
        <v>79</v>
      </c>
      <c r="AF67" s="47" t="s">
        <v>79</v>
      </c>
      <c r="AG67" s="47" t="s">
        <v>79</v>
      </c>
      <c r="AH67" s="47" t="s">
        <v>79</v>
      </c>
      <c r="AI67" s="47" t="s">
        <v>79</v>
      </c>
      <c r="AJ67" s="47" t="s">
        <v>79</v>
      </c>
      <c r="AK67" s="47" t="s">
        <v>79</v>
      </c>
      <c r="AL67" s="47" t="s">
        <v>79</v>
      </c>
      <c r="AM67" s="47" t="s">
        <v>79</v>
      </c>
      <c r="AN67" s="47" t="s">
        <v>79</v>
      </c>
      <c r="AO67" s="47" t="s">
        <v>79</v>
      </c>
      <c r="AP67" s="47" t="s">
        <v>79</v>
      </c>
      <c r="AQ67" s="47" t="s">
        <v>79</v>
      </c>
      <c r="AR67" s="47" t="s">
        <v>79</v>
      </c>
      <c r="AS67" s="47" t="s">
        <v>79</v>
      </c>
      <c r="AT67" s="47" t="s">
        <v>79</v>
      </c>
      <c r="AU67" s="47" t="s">
        <v>79</v>
      </c>
      <c r="AV67" s="47" t="s">
        <v>79</v>
      </c>
      <c r="AW67" s="47" t="s">
        <v>79</v>
      </c>
      <c r="AX67" s="47" t="s">
        <v>79</v>
      </c>
      <c r="AY67" s="47" t="s">
        <v>79</v>
      </c>
      <c r="AZ67" s="47" t="s">
        <v>79</v>
      </c>
      <c r="BA67" s="47" t="s">
        <v>79</v>
      </c>
      <c r="BB67" s="47" t="s">
        <v>79</v>
      </c>
      <c r="BC67" s="47" t="s">
        <v>79</v>
      </c>
    </row>
    <row r="68" spans="1:55" s="49" customFormat="1" ht="47.25" x14ac:dyDescent="0.25">
      <c r="A68" s="54" t="str">
        <f>'[1]10квФ'!A67</f>
        <v>1.2.3.4</v>
      </c>
      <c r="B68" s="55" t="str">
        <f>'[1]10квФ'!B67</f>
        <v>«Установка приборов учета, класс напряжения 110 кВ и выше, всего, в том числе:»</v>
      </c>
      <c r="C68" s="54" t="str">
        <f>'[1]10квФ'!C67</f>
        <v>Г</v>
      </c>
      <c r="D68" s="47" t="s">
        <v>79</v>
      </c>
      <c r="E68" s="47" t="s">
        <v>79</v>
      </c>
      <c r="F68" s="47" t="s">
        <v>79</v>
      </c>
      <c r="G68" s="47" t="s">
        <v>79</v>
      </c>
      <c r="H68" s="47" t="s">
        <v>79</v>
      </c>
      <c r="I68" s="47" t="s">
        <v>79</v>
      </c>
      <c r="J68" s="47" t="s">
        <v>79</v>
      </c>
      <c r="K68" s="47" t="s">
        <v>79</v>
      </c>
      <c r="L68" s="47" t="s">
        <v>79</v>
      </c>
      <c r="M68" s="47" t="s">
        <v>79</v>
      </c>
      <c r="N68" s="47" t="s">
        <v>79</v>
      </c>
      <c r="O68" s="47" t="s">
        <v>79</v>
      </c>
      <c r="P68" s="47" t="s">
        <v>79</v>
      </c>
      <c r="Q68" s="47" t="s">
        <v>79</v>
      </c>
      <c r="R68" s="47" t="s">
        <v>79</v>
      </c>
      <c r="S68" s="47" t="s">
        <v>79</v>
      </c>
      <c r="T68" s="47" t="s">
        <v>79</v>
      </c>
      <c r="U68" s="47" t="s">
        <v>79</v>
      </c>
      <c r="V68" s="47" t="s">
        <v>79</v>
      </c>
      <c r="W68" s="47" t="s">
        <v>79</v>
      </c>
      <c r="X68" s="47" t="s">
        <v>79</v>
      </c>
      <c r="Y68" s="48" t="s">
        <v>79</v>
      </c>
      <c r="Z68" s="48" t="s">
        <v>79</v>
      </c>
      <c r="AA68" s="48" t="s">
        <v>79</v>
      </c>
      <c r="AB68" s="48" t="s">
        <v>79</v>
      </c>
      <c r="AC68" s="48" t="s">
        <v>79</v>
      </c>
      <c r="AD68" s="47" t="s">
        <v>79</v>
      </c>
      <c r="AE68" s="47" t="s">
        <v>79</v>
      </c>
      <c r="AF68" s="47" t="s">
        <v>79</v>
      </c>
      <c r="AG68" s="47" t="s">
        <v>79</v>
      </c>
      <c r="AH68" s="47" t="s">
        <v>79</v>
      </c>
      <c r="AI68" s="47" t="s">
        <v>79</v>
      </c>
      <c r="AJ68" s="47" t="s">
        <v>79</v>
      </c>
      <c r="AK68" s="47" t="s">
        <v>79</v>
      </c>
      <c r="AL68" s="47" t="s">
        <v>79</v>
      </c>
      <c r="AM68" s="47" t="s">
        <v>79</v>
      </c>
      <c r="AN68" s="47" t="s">
        <v>79</v>
      </c>
      <c r="AO68" s="47" t="s">
        <v>79</v>
      </c>
      <c r="AP68" s="47" t="s">
        <v>79</v>
      </c>
      <c r="AQ68" s="47" t="s">
        <v>79</v>
      </c>
      <c r="AR68" s="47" t="s">
        <v>79</v>
      </c>
      <c r="AS68" s="47" t="s">
        <v>79</v>
      </c>
      <c r="AT68" s="47" t="s">
        <v>79</v>
      </c>
      <c r="AU68" s="47" t="s">
        <v>79</v>
      </c>
      <c r="AV68" s="47" t="s">
        <v>79</v>
      </c>
      <c r="AW68" s="47" t="s">
        <v>79</v>
      </c>
      <c r="AX68" s="47" t="s">
        <v>79</v>
      </c>
      <c r="AY68" s="47" t="s">
        <v>79</v>
      </c>
      <c r="AZ68" s="47" t="s">
        <v>79</v>
      </c>
      <c r="BA68" s="47" t="s">
        <v>79</v>
      </c>
      <c r="BB68" s="47" t="s">
        <v>79</v>
      </c>
      <c r="BC68" s="47" t="s">
        <v>79</v>
      </c>
    </row>
    <row r="69" spans="1:55" s="49" customFormat="1" ht="63" x14ac:dyDescent="0.25">
      <c r="A69" s="54" t="str">
        <f>'[1]10квФ'!A68</f>
        <v>1.2.3.5</v>
      </c>
      <c r="B69" s="55" t="str">
        <f>'[1]10квФ'!B68</f>
        <v>«Включение приборов учета в систему сбора и передачи данных, класс напряжения 0,22 (0,4) кВ, всего, в том числе:»</v>
      </c>
      <c r="C69" s="54" t="str">
        <f>'[1]10квФ'!C68</f>
        <v>Г</v>
      </c>
      <c r="D69" s="47" t="s">
        <v>79</v>
      </c>
      <c r="E69" s="47" t="s">
        <v>79</v>
      </c>
      <c r="F69" s="47" t="s">
        <v>79</v>
      </c>
      <c r="G69" s="47" t="s">
        <v>79</v>
      </c>
      <c r="H69" s="47" t="s">
        <v>79</v>
      </c>
      <c r="I69" s="47" t="s">
        <v>79</v>
      </c>
      <c r="J69" s="47" t="s">
        <v>79</v>
      </c>
      <c r="K69" s="47" t="s">
        <v>79</v>
      </c>
      <c r="L69" s="47" t="s">
        <v>79</v>
      </c>
      <c r="M69" s="47" t="s">
        <v>79</v>
      </c>
      <c r="N69" s="47" t="s">
        <v>79</v>
      </c>
      <c r="O69" s="47" t="s">
        <v>79</v>
      </c>
      <c r="P69" s="47" t="s">
        <v>79</v>
      </c>
      <c r="Q69" s="47" t="s">
        <v>79</v>
      </c>
      <c r="R69" s="47" t="s">
        <v>79</v>
      </c>
      <c r="S69" s="47" t="s">
        <v>79</v>
      </c>
      <c r="T69" s="47" t="s">
        <v>79</v>
      </c>
      <c r="U69" s="47" t="s">
        <v>79</v>
      </c>
      <c r="V69" s="47" t="s">
        <v>79</v>
      </c>
      <c r="W69" s="47" t="s">
        <v>79</v>
      </c>
      <c r="X69" s="47" t="s">
        <v>79</v>
      </c>
      <c r="Y69" s="48" t="s">
        <v>79</v>
      </c>
      <c r="Z69" s="48" t="s">
        <v>79</v>
      </c>
      <c r="AA69" s="48" t="s">
        <v>79</v>
      </c>
      <c r="AB69" s="48" t="s">
        <v>79</v>
      </c>
      <c r="AC69" s="48" t="s">
        <v>79</v>
      </c>
      <c r="AD69" s="47" t="s">
        <v>79</v>
      </c>
      <c r="AE69" s="47" t="s">
        <v>79</v>
      </c>
      <c r="AF69" s="47" t="s">
        <v>79</v>
      </c>
      <c r="AG69" s="47" t="s">
        <v>79</v>
      </c>
      <c r="AH69" s="47" t="s">
        <v>79</v>
      </c>
      <c r="AI69" s="47" t="s">
        <v>79</v>
      </c>
      <c r="AJ69" s="47" t="s">
        <v>79</v>
      </c>
      <c r="AK69" s="47" t="s">
        <v>79</v>
      </c>
      <c r="AL69" s="47" t="s">
        <v>79</v>
      </c>
      <c r="AM69" s="47" t="s">
        <v>79</v>
      </c>
      <c r="AN69" s="47" t="s">
        <v>79</v>
      </c>
      <c r="AO69" s="47" t="s">
        <v>79</v>
      </c>
      <c r="AP69" s="47" t="s">
        <v>79</v>
      </c>
      <c r="AQ69" s="47" t="s">
        <v>79</v>
      </c>
      <c r="AR69" s="47" t="s">
        <v>79</v>
      </c>
      <c r="AS69" s="47" t="s">
        <v>79</v>
      </c>
      <c r="AT69" s="47" t="s">
        <v>79</v>
      </c>
      <c r="AU69" s="47" t="s">
        <v>79</v>
      </c>
      <c r="AV69" s="47" t="s">
        <v>79</v>
      </c>
      <c r="AW69" s="47" t="s">
        <v>79</v>
      </c>
      <c r="AX69" s="47" t="s">
        <v>79</v>
      </c>
      <c r="AY69" s="47" t="s">
        <v>79</v>
      </c>
      <c r="AZ69" s="47" t="s">
        <v>79</v>
      </c>
      <c r="BA69" s="47" t="s">
        <v>79</v>
      </c>
      <c r="BB69" s="47" t="s">
        <v>79</v>
      </c>
      <c r="BC69" s="47" t="s">
        <v>79</v>
      </c>
    </row>
    <row r="70" spans="1:55" s="49" customFormat="1" ht="47.25" x14ac:dyDescent="0.25">
      <c r="A70" s="54" t="str">
        <f>'[1]10квФ'!A69</f>
        <v>1.2.3.6</v>
      </c>
      <c r="B70" s="55" t="str">
        <f>'[1]10квФ'!B69</f>
        <v>«Включение приборов учета в систему сбора и передачи данных, класс напряжения 6 (10) кВ, всего, в том числе:»</v>
      </c>
      <c r="C70" s="54" t="str">
        <f>'[1]10квФ'!C69</f>
        <v>Г</v>
      </c>
      <c r="D70" s="47" t="s">
        <v>79</v>
      </c>
      <c r="E70" s="47" t="s">
        <v>79</v>
      </c>
      <c r="F70" s="47" t="s">
        <v>79</v>
      </c>
      <c r="G70" s="47" t="s">
        <v>79</v>
      </c>
      <c r="H70" s="47" t="s">
        <v>79</v>
      </c>
      <c r="I70" s="47" t="s">
        <v>79</v>
      </c>
      <c r="J70" s="47" t="s">
        <v>79</v>
      </c>
      <c r="K70" s="47" t="s">
        <v>79</v>
      </c>
      <c r="L70" s="47" t="s">
        <v>79</v>
      </c>
      <c r="M70" s="47" t="s">
        <v>79</v>
      </c>
      <c r="N70" s="47" t="s">
        <v>79</v>
      </c>
      <c r="O70" s="47" t="s">
        <v>79</v>
      </c>
      <c r="P70" s="47" t="s">
        <v>79</v>
      </c>
      <c r="Q70" s="47" t="s">
        <v>79</v>
      </c>
      <c r="R70" s="47" t="s">
        <v>79</v>
      </c>
      <c r="S70" s="47" t="s">
        <v>79</v>
      </c>
      <c r="T70" s="47" t="s">
        <v>79</v>
      </c>
      <c r="U70" s="47" t="s">
        <v>79</v>
      </c>
      <c r="V70" s="47" t="s">
        <v>79</v>
      </c>
      <c r="W70" s="47" t="s">
        <v>79</v>
      </c>
      <c r="X70" s="47" t="s">
        <v>79</v>
      </c>
      <c r="Y70" s="48" t="s">
        <v>79</v>
      </c>
      <c r="Z70" s="48" t="s">
        <v>79</v>
      </c>
      <c r="AA70" s="48" t="s">
        <v>79</v>
      </c>
      <c r="AB70" s="48" t="s">
        <v>79</v>
      </c>
      <c r="AC70" s="48" t="s">
        <v>79</v>
      </c>
      <c r="AD70" s="47" t="s">
        <v>79</v>
      </c>
      <c r="AE70" s="47" t="s">
        <v>79</v>
      </c>
      <c r="AF70" s="47" t="s">
        <v>79</v>
      </c>
      <c r="AG70" s="47" t="s">
        <v>79</v>
      </c>
      <c r="AH70" s="47" t="s">
        <v>79</v>
      </c>
      <c r="AI70" s="47" t="s">
        <v>79</v>
      </c>
      <c r="AJ70" s="47" t="s">
        <v>79</v>
      </c>
      <c r="AK70" s="47" t="s">
        <v>79</v>
      </c>
      <c r="AL70" s="47" t="s">
        <v>79</v>
      </c>
      <c r="AM70" s="47" t="s">
        <v>79</v>
      </c>
      <c r="AN70" s="47" t="s">
        <v>79</v>
      </c>
      <c r="AO70" s="47" t="s">
        <v>79</v>
      </c>
      <c r="AP70" s="47" t="s">
        <v>79</v>
      </c>
      <c r="AQ70" s="47" t="s">
        <v>79</v>
      </c>
      <c r="AR70" s="47" t="s">
        <v>79</v>
      </c>
      <c r="AS70" s="47" t="s">
        <v>79</v>
      </c>
      <c r="AT70" s="47" t="s">
        <v>79</v>
      </c>
      <c r="AU70" s="47" t="s">
        <v>79</v>
      </c>
      <c r="AV70" s="47" t="s">
        <v>79</v>
      </c>
      <c r="AW70" s="47" t="s">
        <v>79</v>
      </c>
      <c r="AX70" s="47" t="s">
        <v>79</v>
      </c>
      <c r="AY70" s="47" t="s">
        <v>79</v>
      </c>
      <c r="AZ70" s="47" t="s">
        <v>79</v>
      </c>
      <c r="BA70" s="47" t="s">
        <v>79</v>
      </c>
      <c r="BB70" s="47" t="s">
        <v>79</v>
      </c>
      <c r="BC70" s="47" t="s">
        <v>79</v>
      </c>
    </row>
    <row r="71" spans="1:55" s="49" customFormat="1" ht="47.25" x14ac:dyDescent="0.25">
      <c r="A71" s="54" t="str">
        <f>'[1]10квФ'!A70</f>
        <v>1.2.3.7</v>
      </c>
      <c r="B71" s="55" t="str">
        <f>'[1]10квФ'!B70</f>
        <v>«Включение приборов учета в систему сбора и передачи данных, класс напряжения 35 кВ, всего, в том числе:»</v>
      </c>
      <c r="C71" s="54" t="str">
        <f>'[1]10квФ'!C70</f>
        <v>Г</v>
      </c>
      <c r="D71" s="47" t="s">
        <v>79</v>
      </c>
      <c r="E71" s="47" t="s">
        <v>79</v>
      </c>
      <c r="F71" s="47" t="s">
        <v>79</v>
      </c>
      <c r="G71" s="47" t="s">
        <v>79</v>
      </c>
      <c r="H71" s="47" t="s">
        <v>79</v>
      </c>
      <c r="I71" s="47" t="s">
        <v>79</v>
      </c>
      <c r="J71" s="47" t="s">
        <v>79</v>
      </c>
      <c r="K71" s="47" t="s">
        <v>79</v>
      </c>
      <c r="L71" s="47" t="s">
        <v>79</v>
      </c>
      <c r="M71" s="47" t="s">
        <v>79</v>
      </c>
      <c r="N71" s="47" t="s">
        <v>79</v>
      </c>
      <c r="O71" s="47" t="s">
        <v>79</v>
      </c>
      <c r="P71" s="47" t="s">
        <v>79</v>
      </c>
      <c r="Q71" s="47" t="s">
        <v>79</v>
      </c>
      <c r="R71" s="47" t="s">
        <v>79</v>
      </c>
      <c r="S71" s="47" t="s">
        <v>79</v>
      </c>
      <c r="T71" s="47" t="s">
        <v>79</v>
      </c>
      <c r="U71" s="47" t="s">
        <v>79</v>
      </c>
      <c r="V71" s="47" t="s">
        <v>79</v>
      </c>
      <c r="W71" s="47" t="s">
        <v>79</v>
      </c>
      <c r="X71" s="47" t="s">
        <v>79</v>
      </c>
      <c r="Y71" s="48" t="s">
        <v>79</v>
      </c>
      <c r="Z71" s="48" t="s">
        <v>79</v>
      </c>
      <c r="AA71" s="48" t="s">
        <v>79</v>
      </c>
      <c r="AB71" s="48" t="s">
        <v>79</v>
      </c>
      <c r="AC71" s="48" t="s">
        <v>79</v>
      </c>
      <c r="AD71" s="47" t="s">
        <v>79</v>
      </c>
      <c r="AE71" s="47" t="s">
        <v>79</v>
      </c>
      <c r="AF71" s="47" t="s">
        <v>79</v>
      </c>
      <c r="AG71" s="47" t="s">
        <v>79</v>
      </c>
      <c r="AH71" s="47" t="s">
        <v>79</v>
      </c>
      <c r="AI71" s="47" t="s">
        <v>79</v>
      </c>
      <c r="AJ71" s="47" t="s">
        <v>79</v>
      </c>
      <c r="AK71" s="47" t="s">
        <v>79</v>
      </c>
      <c r="AL71" s="47" t="s">
        <v>79</v>
      </c>
      <c r="AM71" s="47" t="s">
        <v>79</v>
      </c>
      <c r="AN71" s="47" t="s">
        <v>79</v>
      </c>
      <c r="AO71" s="47" t="s">
        <v>79</v>
      </c>
      <c r="AP71" s="47" t="s">
        <v>79</v>
      </c>
      <c r="AQ71" s="47" t="s">
        <v>79</v>
      </c>
      <c r="AR71" s="47" t="s">
        <v>79</v>
      </c>
      <c r="AS71" s="47" t="s">
        <v>79</v>
      </c>
      <c r="AT71" s="47" t="s">
        <v>79</v>
      </c>
      <c r="AU71" s="47" t="s">
        <v>79</v>
      </c>
      <c r="AV71" s="47" t="s">
        <v>79</v>
      </c>
      <c r="AW71" s="47" t="s">
        <v>79</v>
      </c>
      <c r="AX71" s="47" t="s">
        <v>79</v>
      </c>
      <c r="AY71" s="47" t="s">
        <v>79</v>
      </c>
      <c r="AZ71" s="47" t="s">
        <v>79</v>
      </c>
      <c r="BA71" s="47" t="s">
        <v>79</v>
      </c>
      <c r="BB71" s="47" t="s">
        <v>79</v>
      </c>
      <c r="BC71" s="47" t="s">
        <v>79</v>
      </c>
    </row>
    <row r="72" spans="1:55" s="49" customFormat="1" ht="63" x14ac:dyDescent="0.25">
      <c r="A72" s="54" t="str">
        <f>'[1]10квФ'!A71</f>
        <v>1.2.3.8</v>
      </c>
      <c r="B72" s="55" t="str">
        <f>'[1]10квФ'!B71</f>
        <v>«Включение приборов учета в систему сбора и передачи данных, класс напряжения 110 кВ и выше, всего, в том числе:»</v>
      </c>
      <c r="C72" s="54" t="str">
        <f>'[1]10квФ'!C71</f>
        <v>Г</v>
      </c>
      <c r="D72" s="47" t="s">
        <v>79</v>
      </c>
      <c r="E72" s="47" t="s">
        <v>79</v>
      </c>
      <c r="F72" s="47" t="s">
        <v>79</v>
      </c>
      <c r="G72" s="47" t="s">
        <v>79</v>
      </c>
      <c r="H72" s="47" t="s">
        <v>79</v>
      </c>
      <c r="I72" s="47" t="s">
        <v>79</v>
      </c>
      <c r="J72" s="47" t="s">
        <v>79</v>
      </c>
      <c r="K72" s="47" t="s">
        <v>79</v>
      </c>
      <c r="L72" s="47" t="s">
        <v>79</v>
      </c>
      <c r="M72" s="47" t="s">
        <v>79</v>
      </c>
      <c r="N72" s="47" t="s">
        <v>79</v>
      </c>
      <c r="O72" s="47" t="s">
        <v>79</v>
      </c>
      <c r="P72" s="47" t="s">
        <v>79</v>
      </c>
      <c r="Q72" s="47" t="s">
        <v>79</v>
      </c>
      <c r="R72" s="47" t="s">
        <v>79</v>
      </c>
      <c r="S72" s="47" t="s">
        <v>79</v>
      </c>
      <c r="T72" s="47" t="s">
        <v>79</v>
      </c>
      <c r="U72" s="47" t="s">
        <v>79</v>
      </c>
      <c r="V72" s="47" t="s">
        <v>79</v>
      </c>
      <c r="W72" s="47" t="s">
        <v>79</v>
      </c>
      <c r="X72" s="47" t="s">
        <v>79</v>
      </c>
      <c r="Y72" s="48" t="s">
        <v>79</v>
      </c>
      <c r="Z72" s="48" t="s">
        <v>79</v>
      </c>
      <c r="AA72" s="48" t="s">
        <v>79</v>
      </c>
      <c r="AB72" s="48" t="s">
        <v>79</v>
      </c>
      <c r="AC72" s="48" t="s">
        <v>79</v>
      </c>
      <c r="AD72" s="47" t="s">
        <v>79</v>
      </c>
      <c r="AE72" s="47" t="s">
        <v>79</v>
      </c>
      <c r="AF72" s="47" t="s">
        <v>79</v>
      </c>
      <c r="AG72" s="47" t="s">
        <v>79</v>
      </c>
      <c r="AH72" s="47" t="s">
        <v>79</v>
      </c>
      <c r="AI72" s="47" t="s">
        <v>79</v>
      </c>
      <c r="AJ72" s="47" t="s">
        <v>79</v>
      </c>
      <c r="AK72" s="47" t="s">
        <v>79</v>
      </c>
      <c r="AL72" s="47" t="s">
        <v>79</v>
      </c>
      <c r="AM72" s="47" t="s">
        <v>79</v>
      </c>
      <c r="AN72" s="47" t="s">
        <v>79</v>
      </c>
      <c r="AO72" s="47" t="s">
        <v>79</v>
      </c>
      <c r="AP72" s="47" t="s">
        <v>79</v>
      </c>
      <c r="AQ72" s="47" t="s">
        <v>79</v>
      </c>
      <c r="AR72" s="47" t="s">
        <v>79</v>
      </c>
      <c r="AS72" s="47" t="s">
        <v>79</v>
      </c>
      <c r="AT72" s="47" t="s">
        <v>79</v>
      </c>
      <c r="AU72" s="47" t="s">
        <v>79</v>
      </c>
      <c r="AV72" s="47" t="s">
        <v>79</v>
      </c>
      <c r="AW72" s="47" t="s">
        <v>79</v>
      </c>
      <c r="AX72" s="47" t="s">
        <v>79</v>
      </c>
      <c r="AY72" s="47" t="s">
        <v>79</v>
      </c>
      <c r="AZ72" s="47" t="s">
        <v>79</v>
      </c>
      <c r="BA72" s="47" t="s">
        <v>79</v>
      </c>
      <c r="BB72" s="47" t="s">
        <v>79</v>
      </c>
      <c r="BC72" s="47" t="s">
        <v>79</v>
      </c>
    </row>
    <row r="73" spans="1:55" s="49" customFormat="1" ht="47.25" x14ac:dyDescent="0.25">
      <c r="A73" s="54" t="str">
        <f>'[1]10квФ'!A72</f>
        <v>1.2.4</v>
      </c>
      <c r="B73" s="55" t="str">
        <f>'[1]10квФ'!B72</f>
        <v>Реконструкция, модернизация, техническое перевооружение прочих объектов основных средств, всего, в том числе:</v>
      </c>
      <c r="C73" s="54" t="str">
        <f>'[1]10квФ'!C72</f>
        <v>Г</v>
      </c>
      <c r="D73" s="47" t="s">
        <v>79</v>
      </c>
      <c r="E73" s="47" t="s">
        <v>79</v>
      </c>
      <c r="F73" s="47" t="s">
        <v>79</v>
      </c>
      <c r="G73" s="47" t="s">
        <v>79</v>
      </c>
      <c r="H73" s="47" t="s">
        <v>79</v>
      </c>
      <c r="I73" s="47" t="s">
        <v>79</v>
      </c>
      <c r="J73" s="47" t="s">
        <v>79</v>
      </c>
      <c r="K73" s="47" t="s">
        <v>79</v>
      </c>
      <c r="L73" s="47" t="s">
        <v>79</v>
      </c>
      <c r="M73" s="47" t="s">
        <v>79</v>
      </c>
      <c r="N73" s="47" t="s">
        <v>79</v>
      </c>
      <c r="O73" s="47" t="s">
        <v>79</v>
      </c>
      <c r="P73" s="47" t="s">
        <v>79</v>
      </c>
      <c r="Q73" s="47" t="s">
        <v>79</v>
      </c>
      <c r="R73" s="47" t="s">
        <v>79</v>
      </c>
      <c r="S73" s="47" t="s">
        <v>79</v>
      </c>
      <c r="T73" s="47" t="s">
        <v>79</v>
      </c>
      <c r="U73" s="47" t="s">
        <v>79</v>
      </c>
      <c r="V73" s="47" t="s">
        <v>79</v>
      </c>
      <c r="W73" s="47" t="s">
        <v>79</v>
      </c>
      <c r="X73" s="47" t="s">
        <v>79</v>
      </c>
      <c r="Y73" s="48" t="s">
        <v>79</v>
      </c>
      <c r="Z73" s="48" t="s">
        <v>79</v>
      </c>
      <c r="AA73" s="48" t="s">
        <v>79</v>
      </c>
      <c r="AB73" s="48" t="s">
        <v>79</v>
      </c>
      <c r="AC73" s="48" t="s">
        <v>79</v>
      </c>
      <c r="AD73" s="47" t="s">
        <v>79</v>
      </c>
      <c r="AE73" s="47" t="s">
        <v>79</v>
      </c>
      <c r="AF73" s="47" t="s">
        <v>79</v>
      </c>
      <c r="AG73" s="47" t="s">
        <v>79</v>
      </c>
      <c r="AH73" s="47" t="s">
        <v>79</v>
      </c>
      <c r="AI73" s="47" t="s">
        <v>79</v>
      </c>
      <c r="AJ73" s="47" t="s">
        <v>79</v>
      </c>
      <c r="AK73" s="47" t="s">
        <v>79</v>
      </c>
      <c r="AL73" s="47" t="s">
        <v>79</v>
      </c>
      <c r="AM73" s="47" t="s">
        <v>79</v>
      </c>
      <c r="AN73" s="47" t="s">
        <v>79</v>
      </c>
      <c r="AO73" s="47" t="s">
        <v>79</v>
      </c>
      <c r="AP73" s="47" t="s">
        <v>79</v>
      </c>
      <c r="AQ73" s="47" t="s">
        <v>79</v>
      </c>
      <c r="AR73" s="47" t="s">
        <v>79</v>
      </c>
      <c r="AS73" s="47" t="s">
        <v>79</v>
      </c>
      <c r="AT73" s="47" t="s">
        <v>79</v>
      </c>
      <c r="AU73" s="47" t="s">
        <v>79</v>
      </c>
      <c r="AV73" s="47" t="s">
        <v>79</v>
      </c>
      <c r="AW73" s="47" t="s">
        <v>79</v>
      </c>
      <c r="AX73" s="47" t="s">
        <v>79</v>
      </c>
      <c r="AY73" s="47" t="s">
        <v>79</v>
      </c>
      <c r="AZ73" s="47" t="s">
        <v>79</v>
      </c>
      <c r="BA73" s="47" t="s">
        <v>79</v>
      </c>
      <c r="BB73" s="47" t="s">
        <v>79</v>
      </c>
      <c r="BC73" s="47" t="s">
        <v>79</v>
      </c>
    </row>
    <row r="74" spans="1:55" s="49" customFormat="1" ht="31.5" x14ac:dyDescent="0.25">
      <c r="A74" s="54" t="str">
        <f>'[1]10квФ'!A73</f>
        <v>1.2.4.1</v>
      </c>
      <c r="B74" s="55" t="str">
        <f>'[1]10квФ'!B73</f>
        <v>Реконструкция прочих объектов основных средств, всего, в том числе:</v>
      </c>
      <c r="C74" s="54" t="str">
        <f>'[1]10квФ'!C73</f>
        <v>Г</v>
      </c>
      <c r="D74" s="47" t="s">
        <v>79</v>
      </c>
      <c r="E74" s="47" t="s">
        <v>79</v>
      </c>
      <c r="F74" s="47" t="s">
        <v>79</v>
      </c>
      <c r="G74" s="47" t="s">
        <v>79</v>
      </c>
      <c r="H74" s="47" t="s">
        <v>79</v>
      </c>
      <c r="I74" s="47" t="s">
        <v>79</v>
      </c>
      <c r="J74" s="47" t="s">
        <v>79</v>
      </c>
      <c r="K74" s="47" t="s">
        <v>79</v>
      </c>
      <c r="L74" s="47" t="s">
        <v>79</v>
      </c>
      <c r="M74" s="47" t="s">
        <v>79</v>
      </c>
      <c r="N74" s="47" t="s">
        <v>79</v>
      </c>
      <c r="O74" s="47" t="s">
        <v>79</v>
      </c>
      <c r="P74" s="47" t="s">
        <v>79</v>
      </c>
      <c r="Q74" s="47" t="s">
        <v>79</v>
      </c>
      <c r="R74" s="47" t="s">
        <v>79</v>
      </c>
      <c r="S74" s="47" t="s">
        <v>79</v>
      </c>
      <c r="T74" s="47" t="s">
        <v>79</v>
      </c>
      <c r="U74" s="47" t="s">
        <v>79</v>
      </c>
      <c r="V74" s="47" t="s">
        <v>79</v>
      </c>
      <c r="W74" s="47" t="s">
        <v>79</v>
      </c>
      <c r="X74" s="47" t="s">
        <v>79</v>
      </c>
      <c r="Y74" s="48" t="s">
        <v>79</v>
      </c>
      <c r="Z74" s="48" t="s">
        <v>79</v>
      </c>
      <c r="AA74" s="48" t="s">
        <v>79</v>
      </c>
      <c r="AB74" s="48" t="s">
        <v>79</v>
      </c>
      <c r="AC74" s="48" t="s">
        <v>79</v>
      </c>
      <c r="AD74" s="47" t="s">
        <v>79</v>
      </c>
      <c r="AE74" s="47" t="s">
        <v>79</v>
      </c>
      <c r="AF74" s="47" t="s">
        <v>79</v>
      </c>
      <c r="AG74" s="47" t="s">
        <v>79</v>
      </c>
      <c r="AH74" s="47" t="s">
        <v>79</v>
      </c>
      <c r="AI74" s="47" t="s">
        <v>79</v>
      </c>
      <c r="AJ74" s="47" t="s">
        <v>79</v>
      </c>
      <c r="AK74" s="47" t="s">
        <v>79</v>
      </c>
      <c r="AL74" s="47" t="s">
        <v>79</v>
      </c>
      <c r="AM74" s="47" t="s">
        <v>79</v>
      </c>
      <c r="AN74" s="47" t="s">
        <v>79</v>
      </c>
      <c r="AO74" s="47" t="s">
        <v>79</v>
      </c>
      <c r="AP74" s="47" t="s">
        <v>79</v>
      </c>
      <c r="AQ74" s="47" t="s">
        <v>79</v>
      </c>
      <c r="AR74" s="47" t="s">
        <v>79</v>
      </c>
      <c r="AS74" s="47" t="s">
        <v>79</v>
      </c>
      <c r="AT74" s="47" t="s">
        <v>79</v>
      </c>
      <c r="AU74" s="47" t="s">
        <v>79</v>
      </c>
      <c r="AV74" s="47" t="s">
        <v>79</v>
      </c>
      <c r="AW74" s="47" t="s">
        <v>79</v>
      </c>
      <c r="AX74" s="47" t="s">
        <v>79</v>
      </c>
      <c r="AY74" s="47" t="s">
        <v>79</v>
      </c>
      <c r="AZ74" s="47" t="s">
        <v>79</v>
      </c>
      <c r="BA74" s="47" t="s">
        <v>79</v>
      </c>
      <c r="BB74" s="47" t="s">
        <v>79</v>
      </c>
      <c r="BC74" s="47" t="s">
        <v>79</v>
      </c>
    </row>
    <row r="75" spans="1:55" s="49" customFormat="1" ht="47.25" x14ac:dyDescent="0.25">
      <c r="A75" s="54" t="str">
        <f>'[1]10квФ'!A74</f>
        <v>1.2.4.2</v>
      </c>
      <c r="B75" s="55" t="str">
        <f>'[1]10квФ'!B74</f>
        <v>Модернизация, техническое перевооружение прочих объектов основных средств, всего, в том числе:</v>
      </c>
      <c r="C75" s="54" t="str">
        <f>'[1]10квФ'!C74</f>
        <v>Г</v>
      </c>
      <c r="D75" s="47" t="s">
        <v>79</v>
      </c>
      <c r="E75" s="47" t="s">
        <v>79</v>
      </c>
      <c r="F75" s="47" t="s">
        <v>79</v>
      </c>
      <c r="G75" s="47" t="s">
        <v>79</v>
      </c>
      <c r="H75" s="47" t="s">
        <v>79</v>
      </c>
      <c r="I75" s="47" t="s">
        <v>79</v>
      </c>
      <c r="J75" s="47" t="s">
        <v>79</v>
      </c>
      <c r="K75" s="47" t="s">
        <v>79</v>
      </c>
      <c r="L75" s="47" t="s">
        <v>79</v>
      </c>
      <c r="M75" s="47" t="s">
        <v>79</v>
      </c>
      <c r="N75" s="47" t="s">
        <v>79</v>
      </c>
      <c r="O75" s="47" t="s">
        <v>79</v>
      </c>
      <c r="P75" s="47" t="s">
        <v>79</v>
      </c>
      <c r="Q75" s="47" t="s">
        <v>79</v>
      </c>
      <c r="R75" s="47" t="s">
        <v>79</v>
      </c>
      <c r="S75" s="47" t="s">
        <v>79</v>
      </c>
      <c r="T75" s="47" t="s">
        <v>79</v>
      </c>
      <c r="U75" s="47" t="s">
        <v>79</v>
      </c>
      <c r="V75" s="47" t="s">
        <v>79</v>
      </c>
      <c r="W75" s="47" t="s">
        <v>79</v>
      </c>
      <c r="X75" s="47" t="s">
        <v>79</v>
      </c>
      <c r="Y75" s="48" t="s">
        <v>79</v>
      </c>
      <c r="Z75" s="48" t="s">
        <v>79</v>
      </c>
      <c r="AA75" s="48" t="s">
        <v>79</v>
      </c>
      <c r="AB75" s="48" t="s">
        <v>79</v>
      </c>
      <c r="AC75" s="48" t="s">
        <v>79</v>
      </c>
      <c r="AD75" s="47" t="s">
        <v>79</v>
      </c>
      <c r="AE75" s="47" t="s">
        <v>79</v>
      </c>
      <c r="AF75" s="47" t="s">
        <v>79</v>
      </c>
      <c r="AG75" s="47" t="s">
        <v>79</v>
      </c>
      <c r="AH75" s="47" t="s">
        <v>79</v>
      </c>
      <c r="AI75" s="47" t="s">
        <v>79</v>
      </c>
      <c r="AJ75" s="47" t="s">
        <v>79</v>
      </c>
      <c r="AK75" s="47" t="s">
        <v>79</v>
      </c>
      <c r="AL75" s="47" t="s">
        <v>79</v>
      </c>
      <c r="AM75" s="47" t="s">
        <v>79</v>
      </c>
      <c r="AN75" s="47" t="s">
        <v>79</v>
      </c>
      <c r="AO75" s="47" t="s">
        <v>79</v>
      </c>
      <c r="AP75" s="47" t="s">
        <v>79</v>
      </c>
      <c r="AQ75" s="47" t="s">
        <v>79</v>
      </c>
      <c r="AR75" s="47" t="s">
        <v>79</v>
      </c>
      <c r="AS75" s="47" t="s">
        <v>79</v>
      </c>
      <c r="AT75" s="47" t="s">
        <v>79</v>
      </c>
      <c r="AU75" s="47" t="s">
        <v>79</v>
      </c>
      <c r="AV75" s="47" t="s">
        <v>79</v>
      </c>
      <c r="AW75" s="47" t="s">
        <v>79</v>
      </c>
      <c r="AX75" s="47" t="s">
        <v>79</v>
      </c>
      <c r="AY75" s="47" t="s">
        <v>79</v>
      </c>
      <c r="AZ75" s="47" t="s">
        <v>79</v>
      </c>
      <c r="BA75" s="47" t="s">
        <v>79</v>
      </c>
      <c r="BB75" s="47" t="s">
        <v>79</v>
      </c>
      <c r="BC75" s="47" t="s">
        <v>79</v>
      </c>
    </row>
    <row r="76" spans="1:55" s="49" customFormat="1" ht="63" x14ac:dyDescent="0.25">
      <c r="A76" s="54" t="str">
        <f>'[1]10квФ'!A75</f>
        <v>1.3</v>
      </c>
      <c r="B76" s="55" t="str">
        <f>'[1]10квФ'!B75</f>
        <v>Инвестиционные проекты, реализация которых обуславливается схемами и программами перспективного развития электроэнергетики, всего, в том числе:</v>
      </c>
      <c r="C76" s="54" t="str">
        <f>'[1]10квФ'!C75</f>
        <v>Г</v>
      </c>
      <c r="D76" s="47" t="s">
        <v>79</v>
      </c>
      <c r="E76" s="47" t="s">
        <v>79</v>
      </c>
      <c r="F76" s="47" t="s">
        <v>79</v>
      </c>
      <c r="G76" s="47" t="s">
        <v>79</v>
      </c>
      <c r="H76" s="47" t="s">
        <v>79</v>
      </c>
      <c r="I76" s="47" t="s">
        <v>79</v>
      </c>
      <c r="J76" s="47" t="s">
        <v>79</v>
      </c>
      <c r="K76" s="47" t="s">
        <v>79</v>
      </c>
      <c r="L76" s="47" t="s">
        <v>79</v>
      </c>
      <c r="M76" s="47" t="s">
        <v>79</v>
      </c>
      <c r="N76" s="47" t="s">
        <v>79</v>
      </c>
      <c r="O76" s="47" t="s">
        <v>79</v>
      </c>
      <c r="P76" s="47" t="s">
        <v>79</v>
      </c>
      <c r="Q76" s="47" t="s">
        <v>79</v>
      </c>
      <c r="R76" s="47" t="s">
        <v>79</v>
      </c>
      <c r="S76" s="47" t="s">
        <v>79</v>
      </c>
      <c r="T76" s="47" t="s">
        <v>79</v>
      </c>
      <c r="U76" s="47" t="s">
        <v>79</v>
      </c>
      <c r="V76" s="47" t="s">
        <v>79</v>
      </c>
      <c r="W76" s="47" t="s">
        <v>79</v>
      </c>
      <c r="X76" s="47" t="s">
        <v>79</v>
      </c>
      <c r="Y76" s="48" t="s">
        <v>79</v>
      </c>
      <c r="Z76" s="48" t="s">
        <v>79</v>
      </c>
      <c r="AA76" s="48" t="s">
        <v>79</v>
      </c>
      <c r="AB76" s="48" t="s">
        <v>79</v>
      </c>
      <c r="AC76" s="48" t="s">
        <v>79</v>
      </c>
      <c r="AD76" s="47" t="s">
        <v>79</v>
      </c>
      <c r="AE76" s="47" t="s">
        <v>79</v>
      </c>
      <c r="AF76" s="47" t="s">
        <v>79</v>
      </c>
      <c r="AG76" s="47" t="s">
        <v>79</v>
      </c>
      <c r="AH76" s="47" t="s">
        <v>79</v>
      </c>
      <c r="AI76" s="47" t="s">
        <v>79</v>
      </c>
      <c r="AJ76" s="47" t="s">
        <v>79</v>
      </c>
      <c r="AK76" s="47" t="s">
        <v>79</v>
      </c>
      <c r="AL76" s="47" t="s">
        <v>79</v>
      </c>
      <c r="AM76" s="47" t="s">
        <v>79</v>
      </c>
      <c r="AN76" s="47" t="s">
        <v>79</v>
      </c>
      <c r="AO76" s="47" t="s">
        <v>79</v>
      </c>
      <c r="AP76" s="47" t="s">
        <v>79</v>
      </c>
      <c r="AQ76" s="47" t="s">
        <v>79</v>
      </c>
      <c r="AR76" s="47" t="s">
        <v>79</v>
      </c>
      <c r="AS76" s="47" t="s">
        <v>79</v>
      </c>
      <c r="AT76" s="47" t="s">
        <v>79</v>
      </c>
      <c r="AU76" s="47" t="s">
        <v>79</v>
      </c>
      <c r="AV76" s="47" t="s">
        <v>79</v>
      </c>
      <c r="AW76" s="47" t="s">
        <v>79</v>
      </c>
      <c r="AX76" s="47" t="s">
        <v>79</v>
      </c>
      <c r="AY76" s="47" t="s">
        <v>79</v>
      </c>
      <c r="AZ76" s="47" t="s">
        <v>79</v>
      </c>
      <c r="BA76" s="47" t="s">
        <v>79</v>
      </c>
      <c r="BB76" s="47" t="s">
        <v>79</v>
      </c>
      <c r="BC76" s="47" t="s">
        <v>79</v>
      </c>
    </row>
    <row r="77" spans="1:55" s="49" customFormat="1" ht="63" x14ac:dyDescent="0.25">
      <c r="A77" s="54" t="str">
        <f>'[1]10квФ'!A76</f>
        <v>1.3.1</v>
      </c>
      <c r="B77" s="55" t="str">
        <f>'[1]10квФ'!B76</f>
        <v>Инвестиционные проекты, предусмотренные схемой и программой развития Единой энергетической системы России, всего, в том числе:</v>
      </c>
      <c r="C77" s="54" t="str">
        <f>'[1]10квФ'!C76</f>
        <v>Г</v>
      </c>
      <c r="D77" s="47" t="s">
        <v>79</v>
      </c>
      <c r="E77" s="47" t="s">
        <v>79</v>
      </c>
      <c r="F77" s="47" t="s">
        <v>79</v>
      </c>
      <c r="G77" s="47" t="s">
        <v>79</v>
      </c>
      <c r="H77" s="47" t="s">
        <v>79</v>
      </c>
      <c r="I77" s="47" t="s">
        <v>79</v>
      </c>
      <c r="J77" s="47" t="s">
        <v>79</v>
      </c>
      <c r="K77" s="47" t="s">
        <v>79</v>
      </c>
      <c r="L77" s="47" t="s">
        <v>79</v>
      </c>
      <c r="M77" s="47" t="s">
        <v>79</v>
      </c>
      <c r="N77" s="47" t="s">
        <v>79</v>
      </c>
      <c r="O77" s="47" t="s">
        <v>79</v>
      </c>
      <c r="P77" s="47" t="s">
        <v>79</v>
      </c>
      <c r="Q77" s="47" t="s">
        <v>79</v>
      </c>
      <c r="R77" s="47" t="s">
        <v>79</v>
      </c>
      <c r="S77" s="47" t="s">
        <v>79</v>
      </c>
      <c r="T77" s="47" t="s">
        <v>79</v>
      </c>
      <c r="U77" s="47" t="s">
        <v>79</v>
      </c>
      <c r="V77" s="47" t="s">
        <v>79</v>
      </c>
      <c r="W77" s="47" t="s">
        <v>79</v>
      </c>
      <c r="X77" s="47" t="s">
        <v>79</v>
      </c>
      <c r="Y77" s="48" t="s">
        <v>79</v>
      </c>
      <c r="Z77" s="48" t="s">
        <v>79</v>
      </c>
      <c r="AA77" s="48" t="s">
        <v>79</v>
      </c>
      <c r="AB77" s="48" t="s">
        <v>79</v>
      </c>
      <c r="AC77" s="48" t="s">
        <v>79</v>
      </c>
      <c r="AD77" s="47" t="s">
        <v>79</v>
      </c>
      <c r="AE77" s="47" t="s">
        <v>79</v>
      </c>
      <c r="AF77" s="47" t="s">
        <v>79</v>
      </c>
      <c r="AG77" s="47" t="s">
        <v>79</v>
      </c>
      <c r="AH77" s="47" t="s">
        <v>79</v>
      </c>
      <c r="AI77" s="47" t="s">
        <v>79</v>
      </c>
      <c r="AJ77" s="47" t="s">
        <v>79</v>
      </c>
      <c r="AK77" s="47" t="s">
        <v>79</v>
      </c>
      <c r="AL77" s="47" t="s">
        <v>79</v>
      </c>
      <c r="AM77" s="47" t="s">
        <v>79</v>
      </c>
      <c r="AN77" s="47" t="s">
        <v>79</v>
      </c>
      <c r="AO77" s="47" t="s">
        <v>79</v>
      </c>
      <c r="AP77" s="47" t="s">
        <v>79</v>
      </c>
      <c r="AQ77" s="47" t="s">
        <v>79</v>
      </c>
      <c r="AR77" s="47" t="s">
        <v>79</v>
      </c>
      <c r="AS77" s="47" t="s">
        <v>79</v>
      </c>
      <c r="AT77" s="47" t="s">
        <v>79</v>
      </c>
      <c r="AU77" s="47" t="s">
        <v>79</v>
      </c>
      <c r="AV77" s="47" t="s">
        <v>79</v>
      </c>
      <c r="AW77" s="47" t="s">
        <v>79</v>
      </c>
      <c r="AX77" s="47" t="s">
        <v>79</v>
      </c>
      <c r="AY77" s="47" t="s">
        <v>79</v>
      </c>
      <c r="AZ77" s="47" t="s">
        <v>79</v>
      </c>
      <c r="BA77" s="47" t="s">
        <v>79</v>
      </c>
      <c r="BB77" s="47" t="s">
        <v>79</v>
      </c>
      <c r="BC77" s="47" t="s">
        <v>79</v>
      </c>
    </row>
    <row r="78" spans="1:55" s="49" customFormat="1" ht="63" x14ac:dyDescent="0.25">
      <c r="A78" s="54" t="str">
        <f>'[1]10квФ'!A77</f>
        <v>1.3.2</v>
      </c>
      <c r="B78" s="55" t="str">
        <f>'[1]10квФ'!B77</f>
        <v>Инвестиционные проекты, предусмотренные схемой и программой развития субъекта Российской Федерации, всего, в том числе:</v>
      </c>
      <c r="C78" s="54" t="str">
        <f>'[1]10квФ'!C77</f>
        <v>Г</v>
      </c>
      <c r="D78" s="47" t="s">
        <v>79</v>
      </c>
      <c r="E78" s="47" t="s">
        <v>79</v>
      </c>
      <c r="F78" s="47" t="s">
        <v>79</v>
      </c>
      <c r="G78" s="47" t="s">
        <v>79</v>
      </c>
      <c r="H78" s="47" t="s">
        <v>79</v>
      </c>
      <c r="I78" s="47" t="s">
        <v>79</v>
      </c>
      <c r="J78" s="47" t="s">
        <v>79</v>
      </c>
      <c r="K78" s="47" t="s">
        <v>79</v>
      </c>
      <c r="L78" s="47" t="s">
        <v>79</v>
      </c>
      <c r="M78" s="47" t="s">
        <v>79</v>
      </c>
      <c r="N78" s="47" t="s">
        <v>79</v>
      </c>
      <c r="O78" s="47" t="s">
        <v>79</v>
      </c>
      <c r="P78" s="47" t="s">
        <v>79</v>
      </c>
      <c r="Q78" s="47" t="s">
        <v>79</v>
      </c>
      <c r="R78" s="47" t="s">
        <v>79</v>
      </c>
      <c r="S78" s="47" t="s">
        <v>79</v>
      </c>
      <c r="T78" s="47" t="s">
        <v>79</v>
      </c>
      <c r="U78" s="47" t="s">
        <v>79</v>
      </c>
      <c r="V78" s="47" t="s">
        <v>79</v>
      </c>
      <c r="W78" s="47" t="s">
        <v>79</v>
      </c>
      <c r="X78" s="47" t="s">
        <v>79</v>
      </c>
      <c r="Y78" s="48" t="s">
        <v>79</v>
      </c>
      <c r="Z78" s="48" t="s">
        <v>79</v>
      </c>
      <c r="AA78" s="48" t="s">
        <v>79</v>
      </c>
      <c r="AB78" s="48" t="s">
        <v>79</v>
      </c>
      <c r="AC78" s="48" t="s">
        <v>79</v>
      </c>
      <c r="AD78" s="47" t="s">
        <v>79</v>
      </c>
      <c r="AE78" s="47" t="s">
        <v>79</v>
      </c>
      <c r="AF78" s="47" t="s">
        <v>79</v>
      </c>
      <c r="AG78" s="47" t="s">
        <v>79</v>
      </c>
      <c r="AH78" s="47" t="s">
        <v>79</v>
      </c>
      <c r="AI78" s="47" t="s">
        <v>79</v>
      </c>
      <c r="AJ78" s="47" t="s">
        <v>79</v>
      </c>
      <c r="AK78" s="47" t="s">
        <v>79</v>
      </c>
      <c r="AL78" s="47" t="s">
        <v>79</v>
      </c>
      <c r="AM78" s="47" t="s">
        <v>79</v>
      </c>
      <c r="AN78" s="47" t="s">
        <v>79</v>
      </c>
      <c r="AO78" s="47" t="s">
        <v>79</v>
      </c>
      <c r="AP78" s="47" t="s">
        <v>79</v>
      </c>
      <c r="AQ78" s="47" t="s">
        <v>79</v>
      </c>
      <c r="AR78" s="47" t="s">
        <v>79</v>
      </c>
      <c r="AS78" s="47" t="s">
        <v>79</v>
      </c>
      <c r="AT78" s="47" t="s">
        <v>79</v>
      </c>
      <c r="AU78" s="47" t="s">
        <v>79</v>
      </c>
      <c r="AV78" s="47" t="s">
        <v>79</v>
      </c>
      <c r="AW78" s="47" t="s">
        <v>79</v>
      </c>
      <c r="AX78" s="47" t="s">
        <v>79</v>
      </c>
      <c r="AY78" s="47" t="s">
        <v>79</v>
      </c>
      <c r="AZ78" s="47" t="s">
        <v>79</v>
      </c>
      <c r="BA78" s="47" t="s">
        <v>79</v>
      </c>
      <c r="BB78" s="47" t="s">
        <v>79</v>
      </c>
      <c r="BC78" s="47" t="s">
        <v>79</v>
      </c>
    </row>
    <row r="79" spans="1:55" s="49" customFormat="1" ht="47.25" x14ac:dyDescent="0.25">
      <c r="A79" s="54" t="str">
        <f>'[1]10квФ'!A78</f>
        <v>1.4</v>
      </c>
      <c r="B79" s="55" t="str">
        <f>'[1]10квФ'!B78</f>
        <v>Прочее новое строительство объектов электросетевого хозяйства, всего, в том числе:</v>
      </c>
      <c r="C79" s="54" t="str">
        <f>'[1]10квФ'!C78</f>
        <v>Г</v>
      </c>
      <c r="D79" s="47" t="s">
        <v>79</v>
      </c>
      <c r="E79" s="47" t="s">
        <v>79</v>
      </c>
      <c r="F79" s="47" t="s">
        <v>79</v>
      </c>
      <c r="G79" s="47" t="s">
        <v>79</v>
      </c>
      <c r="H79" s="47" t="s">
        <v>79</v>
      </c>
      <c r="I79" s="47" t="s">
        <v>79</v>
      </c>
      <c r="J79" s="47" t="s">
        <v>79</v>
      </c>
      <c r="K79" s="47" t="s">
        <v>79</v>
      </c>
      <c r="L79" s="47" t="s">
        <v>79</v>
      </c>
      <c r="M79" s="47" t="s">
        <v>79</v>
      </c>
      <c r="N79" s="47" t="s">
        <v>79</v>
      </c>
      <c r="O79" s="47" t="s">
        <v>79</v>
      </c>
      <c r="P79" s="47" t="s">
        <v>79</v>
      </c>
      <c r="Q79" s="47" t="s">
        <v>79</v>
      </c>
      <c r="R79" s="47" t="s">
        <v>79</v>
      </c>
      <c r="S79" s="47" t="s">
        <v>79</v>
      </c>
      <c r="T79" s="47" t="s">
        <v>79</v>
      </c>
      <c r="U79" s="47" t="s">
        <v>79</v>
      </c>
      <c r="V79" s="47" t="s">
        <v>79</v>
      </c>
      <c r="W79" s="47" t="s">
        <v>79</v>
      </c>
      <c r="X79" s="47" t="s">
        <v>79</v>
      </c>
      <c r="Y79" s="48" t="s">
        <v>79</v>
      </c>
      <c r="Z79" s="48" t="s">
        <v>79</v>
      </c>
      <c r="AA79" s="48" t="s">
        <v>79</v>
      </c>
      <c r="AB79" s="48" t="s">
        <v>79</v>
      </c>
      <c r="AC79" s="48" t="s">
        <v>79</v>
      </c>
      <c r="AD79" s="47" t="s">
        <v>79</v>
      </c>
      <c r="AE79" s="47" t="s">
        <v>79</v>
      </c>
      <c r="AF79" s="47" t="s">
        <v>79</v>
      </c>
      <c r="AG79" s="47" t="s">
        <v>79</v>
      </c>
      <c r="AH79" s="47" t="s">
        <v>79</v>
      </c>
      <c r="AI79" s="47" t="s">
        <v>79</v>
      </c>
      <c r="AJ79" s="47" t="s">
        <v>79</v>
      </c>
      <c r="AK79" s="47" t="s">
        <v>79</v>
      </c>
      <c r="AL79" s="47" t="s">
        <v>79</v>
      </c>
      <c r="AM79" s="47" t="s">
        <v>79</v>
      </c>
      <c r="AN79" s="47" t="s">
        <v>79</v>
      </c>
      <c r="AO79" s="47" t="s">
        <v>79</v>
      </c>
      <c r="AP79" s="47" t="s">
        <v>79</v>
      </c>
      <c r="AQ79" s="47" t="s">
        <v>79</v>
      </c>
      <c r="AR79" s="47" t="s">
        <v>79</v>
      </c>
      <c r="AS79" s="47" t="s">
        <v>79</v>
      </c>
      <c r="AT79" s="47" t="s">
        <v>79</v>
      </c>
      <c r="AU79" s="47" t="s">
        <v>79</v>
      </c>
      <c r="AV79" s="47" t="s">
        <v>79</v>
      </c>
      <c r="AW79" s="47" t="s">
        <v>79</v>
      </c>
      <c r="AX79" s="47" t="s">
        <v>79</v>
      </c>
      <c r="AY79" s="47" t="s">
        <v>79</v>
      </c>
      <c r="AZ79" s="47" t="s">
        <v>79</v>
      </c>
      <c r="BA79" s="47" t="s">
        <v>79</v>
      </c>
      <c r="BB79" s="47" t="s">
        <v>79</v>
      </c>
      <c r="BC79" s="47" t="s">
        <v>79</v>
      </c>
    </row>
    <row r="80" spans="1:55" s="49" customFormat="1" ht="47.25" x14ac:dyDescent="0.25">
      <c r="A80" s="54" t="str">
        <f>'[1]10квФ'!A79</f>
        <v>1.5</v>
      </c>
      <c r="B80" s="55" t="str">
        <f>'[1]10квФ'!B79</f>
        <v>Покупка земельных участков для целей реализации инвестиционных проектов, всего, в том числе:</v>
      </c>
      <c r="C80" s="54" t="str">
        <f>'[1]10квФ'!C79</f>
        <v>Г</v>
      </c>
      <c r="D80" s="47" t="s">
        <v>79</v>
      </c>
      <c r="E80" s="47" t="s">
        <v>79</v>
      </c>
      <c r="F80" s="47" t="s">
        <v>79</v>
      </c>
      <c r="G80" s="47" t="s">
        <v>79</v>
      </c>
      <c r="H80" s="47" t="s">
        <v>79</v>
      </c>
      <c r="I80" s="47" t="s">
        <v>79</v>
      </c>
      <c r="J80" s="47" t="s">
        <v>79</v>
      </c>
      <c r="K80" s="47" t="s">
        <v>79</v>
      </c>
      <c r="L80" s="47" t="s">
        <v>79</v>
      </c>
      <c r="M80" s="47" t="s">
        <v>79</v>
      </c>
      <c r="N80" s="47" t="s">
        <v>79</v>
      </c>
      <c r="O80" s="47" t="s">
        <v>79</v>
      </c>
      <c r="P80" s="47" t="s">
        <v>79</v>
      </c>
      <c r="Q80" s="47" t="s">
        <v>79</v>
      </c>
      <c r="R80" s="47" t="s">
        <v>79</v>
      </c>
      <c r="S80" s="47" t="s">
        <v>79</v>
      </c>
      <c r="T80" s="47" t="s">
        <v>79</v>
      </c>
      <c r="U80" s="47" t="s">
        <v>79</v>
      </c>
      <c r="V80" s="47" t="s">
        <v>79</v>
      </c>
      <c r="W80" s="47" t="s">
        <v>79</v>
      </c>
      <c r="X80" s="47" t="s">
        <v>79</v>
      </c>
      <c r="Y80" s="48" t="s">
        <v>79</v>
      </c>
      <c r="Z80" s="48" t="s">
        <v>79</v>
      </c>
      <c r="AA80" s="48" t="s">
        <v>79</v>
      </c>
      <c r="AB80" s="48" t="s">
        <v>79</v>
      </c>
      <c r="AC80" s="48" t="s">
        <v>79</v>
      </c>
      <c r="AD80" s="47" t="s">
        <v>79</v>
      </c>
      <c r="AE80" s="47" t="s">
        <v>79</v>
      </c>
      <c r="AF80" s="47" t="s">
        <v>79</v>
      </c>
      <c r="AG80" s="47" t="s">
        <v>79</v>
      </c>
      <c r="AH80" s="47" t="s">
        <v>79</v>
      </c>
      <c r="AI80" s="47" t="s">
        <v>79</v>
      </c>
      <c r="AJ80" s="47" t="s">
        <v>79</v>
      </c>
      <c r="AK80" s="47" t="s">
        <v>79</v>
      </c>
      <c r="AL80" s="47" t="s">
        <v>79</v>
      </c>
      <c r="AM80" s="47" t="s">
        <v>79</v>
      </c>
      <c r="AN80" s="47" t="s">
        <v>79</v>
      </c>
      <c r="AO80" s="47" t="s">
        <v>79</v>
      </c>
      <c r="AP80" s="47" t="s">
        <v>79</v>
      </c>
      <c r="AQ80" s="47" t="s">
        <v>79</v>
      </c>
      <c r="AR80" s="47" t="s">
        <v>79</v>
      </c>
      <c r="AS80" s="47" t="s">
        <v>79</v>
      </c>
      <c r="AT80" s="47" t="s">
        <v>79</v>
      </c>
      <c r="AU80" s="47" t="s">
        <v>79</v>
      </c>
      <c r="AV80" s="47" t="s">
        <v>79</v>
      </c>
      <c r="AW80" s="47" t="s">
        <v>79</v>
      </c>
      <c r="AX80" s="47" t="s">
        <v>79</v>
      </c>
      <c r="AY80" s="47" t="s">
        <v>79</v>
      </c>
      <c r="AZ80" s="47" t="s">
        <v>79</v>
      </c>
      <c r="BA80" s="47" t="s">
        <v>79</v>
      </c>
      <c r="BB80" s="47" t="s">
        <v>79</v>
      </c>
      <c r="BC80" s="47" t="s">
        <v>79</v>
      </c>
    </row>
    <row r="81" spans="1:97" s="49" customFormat="1" ht="31.5" x14ac:dyDescent="0.25">
      <c r="A81" s="54" t="str">
        <f>'[1]10квФ'!A80</f>
        <v>1.6</v>
      </c>
      <c r="B81" s="55" t="str">
        <f>'[1]10квФ'!B80</f>
        <v>Прочие инвестиционные проекты, всего, в том числе:</v>
      </c>
      <c r="C81" s="54" t="str">
        <f>'[1]10квФ'!C80</f>
        <v>Г</v>
      </c>
      <c r="D81" s="47" t="s">
        <v>79</v>
      </c>
      <c r="E81" s="47" t="s">
        <v>79</v>
      </c>
      <c r="F81" s="47" t="s">
        <v>79</v>
      </c>
      <c r="G81" s="47" t="s">
        <v>79</v>
      </c>
      <c r="H81" s="47" t="s">
        <v>79</v>
      </c>
      <c r="I81" s="47" t="s">
        <v>79</v>
      </c>
      <c r="J81" s="47" t="s">
        <v>79</v>
      </c>
      <c r="K81" s="47" t="s">
        <v>79</v>
      </c>
      <c r="L81" s="47" t="s">
        <v>79</v>
      </c>
      <c r="M81" s="47" t="s">
        <v>79</v>
      </c>
      <c r="N81" s="47" t="s">
        <v>79</v>
      </c>
      <c r="O81" s="47" t="s">
        <v>79</v>
      </c>
      <c r="P81" s="47" t="s">
        <v>79</v>
      </c>
      <c r="Q81" s="47" t="s">
        <v>79</v>
      </c>
      <c r="R81" s="47" t="s">
        <v>79</v>
      </c>
      <c r="S81" s="47" t="s">
        <v>79</v>
      </c>
      <c r="T81" s="47" t="s">
        <v>79</v>
      </c>
      <c r="U81" s="47" t="s">
        <v>79</v>
      </c>
      <c r="V81" s="47" t="s">
        <v>79</v>
      </c>
      <c r="W81" s="47" t="s">
        <v>79</v>
      </c>
      <c r="X81" s="47" t="s">
        <v>79</v>
      </c>
      <c r="Y81" s="48" t="s">
        <v>79</v>
      </c>
      <c r="Z81" s="48" t="s">
        <v>79</v>
      </c>
      <c r="AA81" s="48" t="s">
        <v>79</v>
      </c>
      <c r="AB81" s="48" t="s">
        <v>79</v>
      </c>
      <c r="AC81" s="48" t="s">
        <v>79</v>
      </c>
      <c r="AD81" s="47" t="s">
        <v>79</v>
      </c>
      <c r="AE81" s="47" t="s">
        <v>79</v>
      </c>
      <c r="AF81" s="47" t="s">
        <v>79</v>
      </c>
      <c r="AG81" s="47" t="s">
        <v>79</v>
      </c>
      <c r="AH81" s="47" t="s">
        <v>79</v>
      </c>
      <c r="AI81" s="47" t="s">
        <v>79</v>
      </c>
      <c r="AJ81" s="47" t="s">
        <v>79</v>
      </c>
      <c r="AK81" s="47" t="s">
        <v>79</v>
      </c>
      <c r="AL81" s="47" t="s">
        <v>79</v>
      </c>
      <c r="AM81" s="47" t="s">
        <v>79</v>
      </c>
      <c r="AN81" s="47" t="s">
        <v>79</v>
      </c>
      <c r="AO81" s="47" t="s">
        <v>79</v>
      </c>
      <c r="AP81" s="47" t="s">
        <v>79</v>
      </c>
      <c r="AQ81" s="47" t="s">
        <v>79</v>
      </c>
      <c r="AR81" s="47" t="s">
        <v>79</v>
      </c>
      <c r="AS81" s="47" t="s">
        <v>79</v>
      </c>
      <c r="AT81" s="47" t="s">
        <v>79</v>
      </c>
      <c r="AU81" s="47" t="s">
        <v>79</v>
      </c>
      <c r="AV81" s="47" t="s">
        <v>79</v>
      </c>
      <c r="AW81" s="47" t="s">
        <v>79</v>
      </c>
      <c r="AX81" s="47" t="s">
        <v>79</v>
      </c>
      <c r="AY81" s="47" t="s">
        <v>79</v>
      </c>
      <c r="AZ81" s="47" t="s">
        <v>79</v>
      </c>
      <c r="BA81" s="47" t="s">
        <v>79</v>
      </c>
      <c r="BB81" s="47" t="s">
        <v>79</v>
      </c>
      <c r="BC81" s="47" t="s">
        <v>79</v>
      </c>
    </row>
    <row r="82" spans="1:97" x14ac:dyDescent="0.25">
      <c r="A82" s="64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BB82" s="2"/>
    </row>
    <row r="83" spans="1:97" x14ac:dyDescent="0.25">
      <c r="B83" s="1" t="s">
        <v>80</v>
      </c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</row>
    <row r="84" spans="1:97" x14ac:dyDescent="0.25">
      <c r="A84" s="64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</row>
    <row r="85" spans="1:97" x14ac:dyDescent="0.25">
      <c r="A85" s="64"/>
      <c r="B85" s="66"/>
      <c r="C85" s="66"/>
      <c r="D85" s="66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</row>
    <row r="86" spans="1:97" x14ac:dyDescent="0.25">
      <c r="A86" s="64"/>
    </row>
    <row r="87" spans="1:97" x14ac:dyDescent="0.25">
      <c r="A87" s="64"/>
    </row>
    <row r="88" spans="1:97" x14ac:dyDescent="0.25"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</row>
    <row r="89" spans="1:97" x14ac:dyDescent="0.25"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</row>
    <row r="90" spans="1:97" x14ac:dyDescent="0.25"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</row>
    <row r="91" spans="1:97" ht="18.75" x14ac:dyDescent="0.3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</row>
    <row r="92" spans="1:97" x14ac:dyDescent="0.25"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</row>
    <row r="93" spans="1:97" ht="18.75" x14ac:dyDescent="0.3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</row>
    <row r="94" spans="1:97" ht="18.75" x14ac:dyDescent="0.3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</row>
    <row r="95" spans="1:97" ht="18.75" x14ac:dyDescent="0.3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</row>
    <row r="96" spans="1:97" x14ac:dyDescent="0.25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8"/>
      <c r="Z96" s="68"/>
      <c r="AA96" s="68"/>
      <c r="AB96" s="68"/>
      <c r="AC96" s="68"/>
      <c r="AD96" s="67"/>
      <c r="AE96" s="67"/>
      <c r="AF96" s="67"/>
      <c r="AG96" s="67"/>
      <c r="AH96" s="67"/>
      <c r="AI96" s="67"/>
      <c r="AJ96" s="67"/>
      <c r="AK96" s="67"/>
      <c r="AL96" s="67"/>
      <c r="AM96" s="67"/>
      <c r="AN96" s="67"/>
      <c r="AO96" s="67"/>
      <c r="AP96" s="67"/>
      <c r="AQ96" s="67"/>
      <c r="AR96" s="67"/>
      <c r="AS96" s="67"/>
      <c r="AT96" s="67"/>
      <c r="AU96" s="67"/>
      <c r="AV96" s="67"/>
      <c r="AW96" s="67"/>
      <c r="AX96" s="67"/>
      <c r="AY96" s="67"/>
      <c r="AZ96" s="67"/>
      <c r="BA96" s="67"/>
      <c r="BB96" s="67"/>
      <c r="BC96" s="67"/>
      <c r="BD96" s="67"/>
      <c r="BE96" s="67"/>
      <c r="BF96" s="67"/>
      <c r="BG96" s="67"/>
      <c r="BH96" s="67"/>
      <c r="BI96" s="67"/>
      <c r="BJ96" s="67"/>
      <c r="BK96" s="67"/>
      <c r="BL96" s="67"/>
      <c r="BM96" s="67"/>
      <c r="BN96" s="67"/>
      <c r="BO96" s="67"/>
      <c r="BP96" s="67"/>
      <c r="BQ96" s="67"/>
      <c r="BR96" s="67"/>
      <c r="BS96" s="67"/>
      <c r="BT96" s="67"/>
      <c r="BU96" s="67"/>
      <c r="BV96" s="67"/>
      <c r="BW96" s="67"/>
      <c r="BX96" s="67"/>
      <c r="BY96" s="67"/>
      <c r="BZ96" s="67"/>
      <c r="CA96" s="67"/>
      <c r="CB96" s="67"/>
      <c r="CC96" s="67"/>
      <c r="CD96" s="67"/>
      <c r="CE96" s="67"/>
      <c r="CF96" s="67"/>
      <c r="CG96" s="67"/>
      <c r="CH96" s="67"/>
      <c r="CI96" s="67"/>
      <c r="CJ96" s="67"/>
      <c r="CK96" s="67"/>
      <c r="CL96" s="67"/>
      <c r="CM96" s="67"/>
      <c r="CN96" s="67"/>
      <c r="CO96" s="67"/>
      <c r="CP96" s="67"/>
      <c r="CQ96" s="67"/>
      <c r="CR96" s="67"/>
      <c r="CS96" s="67"/>
    </row>
    <row r="97" spans="2:97" x14ac:dyDescent="0.25"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70"/>
      <c r="Z97" s="70"/>
      <c r="AA97" s="70"/>
      <c r="AB97" s="70"/>
      <c r="AC97" s="70"/>
      <c r="AD97" s="69"/>
      <c r="AE97" s="69"/>
      <c r="AF97" s="69"/>
      <c r="AG97" s="69"/>
      <c r="AH97" s="69"/>
      <c r="AI97" s="69"/>
      <c r="AJ97" s="69"/>
      <c r="AK97" s="69"/>
      <c r="AL97" s="69"/>
      <c r="AM97" s="69"/>
      <c r="AN97" s="69"/>
      <c r="AO97" s="69"/>
      <c r="AP97" s="69"/>
      <c r="AQ97" s="69"/>
      <c r="AR97" s="69"/>
      <c r="AS97" s="69"/>
      <c r="AT97" s="69"/>
      <c r="AU97" s="69"/>
      <c r="AV97" s="69"/>
      <c r="AW97" s="69"/>
      <c r="AX97" s="69"/>
      <c r="AY97" s="69"/>
      <c r="AZ97" s="69"/>
      <c r="BA97" s="69"/>
      <c r="BB97" s="69"/>
      <c r="BC97" s="69"/>
      <c r="BD97" s="69"/>
      <c r="BE97" s="69"/>
      <c r="BF97" s="69"/>
      <c r="BG97" s="69"/>
      <c r="BH97" s="69"/>
      <c r="BI97" s="69"/>
      <c r="BJ97" s="69"/>
      <c r="BK97" s="69"/>
      <c r="BL97" s="69"/>
      <c r="BM97" s="69"/>
      <c r="BN97" s="69"/>
      <c r="BO97" s="69"/>
      <c r="BP97" s="69"/>
      <c r="BQ97" s="69"/>
      <c r="BR97" s="69"/>
      <c r="BS97" s="69"/>
      <c r="BT97" s="69"/>
      <c r="BU97" s="69"/>
      <c r="BV97" s="69"/>
      <c r="BW97" s="69"/>
      <c r="BX97" s="69"/>
      <c r="BY97" s="69"/>
      <c r="BZ97" s="69"/>
      <c r="CA97" s="69"/>
      <c r="CB97" s="69"/>
      <c r="CC97" s="69"/>
      <c r="CD97" s="69"/>
      <c r="CE97" s="69"/>
      <c r="CF97" s="69"/>
      <c r="CG97" s="69"/>
      <c r="CH97" s="69"/>
      <c r="CI97" s="69"/>
      <c r="CJ97" s="69"/>
      <c r="CK97" s="69"/>
      <c r="CL97" s="69"/>
      <c r="CM97" s="69"/>
      <c r="CN97" s="69"/>
      <c r="CO97" s="69"/>
      <c r="CP97" s="69"/>
      <c r="CQ97" s="69"/>
      <c r="CR97" s="69"/>
      <c r="CS97" s="69"/>
    </row>
    <row r="98" spans="2:97" x14ac:dyDescent="0.25"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2"/>
      <c r="Z98" s="72"/>
      <c r="AA98" s="72"/>
      <c r="AB98" s="72"/>
      <c r="AC98" s="72"/>
      <c r="AD98" s="71"/>
      <c r="AE98" s="71"/>
      <c r="AF98" s="71"/>
      <c r="AG98" s="71"/>
      <c r="AH98" s="71"/>
      <c r="AI98" s="71"/>
      <c r="AJ98" s="71"/>
      <c r="AK98" s="71"/>
      <c r="AL98" s="71"/>
      <c r="AM98" s="71"/>
      <c r="AN98" s="71"/>
      <c r="AO98" s="71"/>
      <c r="AP98" s="71"/>
      <c r="AQ98" s="71"/>
      <c r="AR98" s="71"/>
      <c r="AS98" s="71"/>
      <c r="AT98" s="71"/>
      <c r="AU98" s="71"/>
      <c r="AV98" s="71"/>
      <c r="AW98" s="71"/>
      <c r="AX98" s="71"/>
      <c r="AY98" s="71"/>
      <c r="AZ98" s="71"/>
      <c r="BA98" s="71"/>
      <c r="BB98" s="71"/>
      <c r="BC98" s="71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</row>
    <row r="99" spans="2:97" ht="18.75" x14ac:dyDescent="0.25"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4"/>
      <c r="Z99" s="74"/>
      <c r="AA99" s="74"/>
      <c r="AB99" s="74"/>
      <c r="AC99" s="74"/>
      <c r="AD99" s="73"/>
      <c r="AE99" s="73"/>
      <c r="AF99" s="73"/>
      <c r="AG99" s="73"/>
      <c r="AH99" s="73"/>
      <c r="AI99" s="73"/>
      <c r="AJ99" s="73"/>
      <c r="AK99" s="73"/>
      <c r="AL99" s="73"/>
      <c r="AM99" s="73"/>
      <c r="AN99" s="73"/>
      <c r="AO99" s="73"/>
      <c r="AP99" s="73"/>
      <c r="AQ99" s="73"/>
      <c r="AR99" s="73"/>
      <c r="AS99" s="73"/>
      <c r="AT99" s="73"/>
      <c r="AU99" s="73"/>
      <c r="AV99" s="73"/>
      <c r="AW99" s="73"/>
      <c r="AX99" s="73"/>
      <c r="AY99" s="73"/>
      <c r="AZ99" s="73"/>
      <c r="BA99" s="73"/>
      <c r="BB99" s="73"/>
      <c r="BC99" s="73"/>
      <c r="BD99" s="73"/>
      <c r="BE99" s="73"/>
      <c r="BF99" s="73"/>
      <c r="BG99" s="73"/>
      <c r="BH99" s="73"/>
      <c r="BI99" s="73"/>
      <c r="BJ99" s="73"/>
      <c r="BK99" s="73"/>
      <c r="BL99" s="73"/>
      <c r="BM99" s="73"/>
      <c r="BN99" s="73"/>
      <c r="BO99" s="73"/>
      <c r="BP99" s="73"/>
      <c r="BQ99" s="73"/>
      <c r="BR99" s="73"/>
      <c r="BS99" s="73"/>
      <c r="BT99" s="73"/>
      <c r="BU99" s="73"/>
      <c r="BV99" s="73"/>
      <c r="BW99" s="73"/>
      <c r="BX99" s="73"/>
      <c r="BY99" s="73"/>
      <c r="BZ99" s="73"/>
      <c r="CA99" s="73"/>
      <c r="CB99" s="73"/>
      <c r="CC99" s="73"/>
      <c r="CD99" s="73"/>
      <c r="CE99" s="73"/>
      <c r="CF99" s="73"/>
      <c r="CG99" s="73"/>
      <c r="CH99" s="73"/>
      <c r="CI99" s="73"/>
      <c r="CJ99" s="73"/>
      <c r="CK99" s="73"/>
      <c r="CL99" s="73"/>
      <c r="CM99" s="73"/>
      <c r="CN99" s="73"/>
      <c r="CO99" s="73"/>
      <c r="CP99" s="73"/>
      <c r="CQ99" s="73"/>
      <c r="CR99" s="73"/>
      <c r="CS99" s="73"/>
    </row>
    <row r="100" spans="2:97" x14ac:dyDescent="0.25"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70"/>
      <c r="Z100" s="70"/>
      <c r="AA100" s="70"/>
      <c r="AB100" s="70"/>
      <c r="AC100" s="70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69"/>
      <c r="AP100" s="69"/>
      <c r="AQ100" s="69"/>
      <c r="AR100" s="69"/>
      <c r="AS100" s="69"/>
      <c r="AT100" s="69"/>
      <c r="AU100" s="69"/>
      <c r="AV100" s="69"/>
      <c r="AW100" s="69"/>
      <c r="AX100" s="69"/>
      <c r="AY100" s="69"/>
      <c r="AZ100" s="69"/>
      <c r="BA100" s="69"/>
      <c r="BB100" s="69"/>
      <c r="BC100" s="69"/>
      <c r="BD100" s="69"/>
      <c r="BE100" s="69"/>
      <c r="BF100" s="69"/>
      <c r="BG100" s="69"/>
      <c r="BH100" s="69"/>
      <c r="BI100" s="69"/>
      <c r="BJ100" s="69"/>
      <c r="BK100" s="69"/>
      <c r="BL100" s="69"/>
      <c r="BM100" s="69"/>
      <c r="BN100" s="69"/>
      <c r="BO100" s="69"/>
      <c r="BP100" s="69"/>
      <c r="BQ100" s="69"/>
      <c r="BR100" s="69"/>
      <c r="BS100" s="69"/>
      <c r="BT100" s="69"/>
      <c r="BU100" s="69"/>
      <c r="BV100" s="69"/>
      <c r="BW100" s="69"/>
      <c r="BX100" s="69"/>
      <c r="BY100" s="69"/>
      <c r="BZ100" s="69"/>
      <c r="CA100" s="69"/>
      <c r="CB100" s="69"/>
      <c r="CC100" s="69"/>
      <c r="CD100" s="69"/>
      <c r="CE100" s="69"/>
      <c r="CF100" s="69"/>
      <c r="CG100" s="69"/>
      <c r="CH100" s="69"/>
      <c r="CI100" s="69"/>
      <c r="CJ100" s="69"/>
      <c r="CK100" s="69"/>
      <c r="CL100" s="69"/>
      <c r="CM100" s="69"/>
      <c r="CN100" s="69"/>
      <c r="CO100" s="69"/>
      <c r="CP100" s="69"/>
      <c r="CQ100" s="69"/>
      <c r="CR100" s="69"/>
      <c r="CS100" s="69"/>
    </row>
    <row r="101" spans="2:97" x14ac:dyDescent="0.25">
      <c r="B101" s="2"/>
      <c r="C101" s="2"/>
      <c r="D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75"/>
      <c r="BE101" s="75"/>
      <c r="BF101" s="75"/>
      <c r="BG101" s="75"/>
      <c r="BH101" s="75"/>
      <c r="BI101" s="75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</row>
    <row r="102" spans="2:97" ht="18.75" x14ac:dyDescent="0.3">
      <c r="B102" s="76"/>
      <c r="C102" s="76"/>
      <c r="D102" s="76"/>
      <c r="E102" s="76"/>
      <c r="F102" s="76"/>
      <c r="G102" s="76"/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76"/>
      <c r="S102" s="76"/>
      <c r="T102" s="76"/>
      <c r="U102" s="76"/>
      <c r="V102" s="76"/>
      <c r="W102" s="76"/>
      <c r="X102" s="76"/>
      <c r="Y102" s="76"/>
      <c r="Z102" s="76"/>
      <c r="AA102" s="76"/>
      <c r="AB102" s="76"/>
      <c r="AC102" s="76"/>
      <c r="AD102" s="76"/>
      <c r="AE102" s="76"/>
      <c r="AF102" s="76"/>
      <c r="AG102" s="76"/>
      <c r="AH102" s="76"/>
      <c r="AI102" s="76"/>
      <c r="AJ102" s="76"/>
      <c r="AK102" s="76"/>
      <c r="AL102" s="76"/>
      <c r="AM102" s="76"/>
      <c r="AN102" s="76"/>
      <c r="AO102" s="76"/>
      <c r="AP102" s="76"/>
      <c r="AQ102" s="76"/>
      <c r="AR102" s="76"/>
      <c r="AS102" s="76"/>
      <c r="AT102" s="76"/>
      <c r="AU102" s="76"/>
      <c r="AV102" s="76"/>
      <c r="AW102" s="76"/>
      <c r="AX102" s="76"/>
      <c r="AY102" s="76"/>
      <c r="AZ102" s="76"/>
      <c r="BA102" s="76"/>
      <c r="BB102" s="76"/>
      <c r="BC102" s="76"/>
      <c r="BD102" s="76"/>
      <c r="BE102" s="76"/>
      <c r="BF102" s="76"/>
      <c r="BG102" s="76"/>
      <c r="BH102" s="76"/>
      <c r="BI102" s="76"/>
      <c r="BJ102" s="76"/>
      <c r="BK102" s="76"/>
      <c r="BL102" s="76"/>
      <c r="BM102" s="76"/>
      <c r="BN102" s="76"/>
      <c r="BO102" s="76"/>
      <c r="BP102" s="76"/>
      <c r="BQ102" s="76"/>
      <c r="BR102" s="76"/>
      <c r="BS102" s="76"/>
      <c r="BT102" s="76"/>
      <c r="BU102" s="76"/>
      <c r="BV102" s="76"/>
      <c r="BW102" s="76"/>
      <c r="BX102" s="76"/>
      <c r="BY102" s="76"/>
      <c r="BZ102" s="76"/>
      <c r="CA102" s="76"/>
      <c r="CB102" s="76"/>
      <c r="CC102" s="76"/>
      <c r="CD102" s="76"/>
      <c r="CE102" s="76"/>
      <c r="CF102" s="76"/>
      <c r="CG102" s="76"/>
      <c r="CH102" s="76"/>
      <c r="CI102" s="76"/>
      <c r="CJ102" s="76"/>
      <c r="CK102" s="76"/>
      <c r="CL102" s="76"/>
      <c r="CM102" s="76"/>
      <c r="CN102" s="76"/>
      <c r="CO102" s="76"/>
      <c r="CP102" s="76"/>
      <c r="CQ102" s="76"/>
      <c r="CR102" s="76"/>
      <c r="CS102" s="76"/>
    </row>
  </sheetData>
  <mergeCells count="30">
    <mergeCell ref="B84:AB84"/>
    <mergeCell ref="B85:D85"/>
    <mergeCell ref="AD17:AD18"/>
    <mergeCell ref="AE17:AI17"/>
    <mergeCell ref="AJ17:AN17"/>
    <mergeCell ref="AO17:AS17"/>
    <mergeCell ref="AT17:AX17"/>
    <mergeCell ref="AY17:BC17"/>
    <mergeCell ref="D17:D18"/>
    <mergeCell ref="E17:I17"/>
    <mergeCell ref="J17:N17"/>
    <mergeCell ref="O17:S17"/>
    <mergeCell ref="T17:X17"/>
    <mergeCell ref="Y17:AC17"/>
    <mergeCell ref="A12:U12"/>
    <mergeCell ref="V12:AN12"/>
    <mergeCell ref="V13:AN13"/>
    <mergeCell ref="A15:A18"/>
    <mergeCell ref="B15:B18"/>
    <mergeCell ref="C15:C18"/>
    <mergeCell ref="D15:AC15"/>
    <mergeCell ref="AD15:BC15"/>
    <mergeCell ref="E16:AC16"/>
    <mergeCell ref="AE16:BC16"/>
    <mergeCell ref="A4:BC4"/>
    <mergeCell ref="A5:BC5"/>
    <mergeCell ref="A7:U7"/>
    <mergeCell ref="V7:AN7"/>
    <mergeCell ref="V8:AN8"/>
    <mergeCell ref="A10:BC10"/>
  </mergeCells>
  <pageMargins left="0.78740157480314965" right="0.39370078740157483" top="0.78740157480314965" bottom="0.78740157480314965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17квЭт</vt:lpstr>
      <vt:lpstr>'17квЭт'!Область_печати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Дергач Виктория Владимировна</dc:creator>
  <cp:lastModifiedBy>Дергач Виктория Владимировна</cp:lastModifiedBy>
  <dcterms:created xsi:type="dcterms:W3CDTF">2018-10-24T03:49:01Z</dcterms:created>
  <dcterms:modified xsi:type="dcterms:W3CDTF">2018-10-24T03:49:39Z</dcterms:modified>
</cp:coreProperties>
</file>