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Лукина\Документы\РАСКРЫТИЕ информации\2016\ШАБЛОНЫ для системы РЭК\1 квартал\"/>
    </mc:Choice>
  </mc:AlternateContent>
  <bookViews>
    <workbookView xWindow="120" yWindow="135" windowWidth="19035" windowHeight="11505"/>
  </bookViews>
  <sheets>
    <sheet name="январь-февраль-март" sheetId="1" r:id="rId1"/>
  </sheets>
  <externalReferences>
    <externalReference r:id="rId2"/>
  </externalReferences>
  <definedNames>
    <definedName name="_xlnm.Print_Area" localSheetId="0">'январь-февраль-март'!$A$1:$G$57</definedName>
  </definedNames>
  <calcPr calcId="152511"/>
</workbook>
</file>

<file path=xl/calcChain.xml><?xml version="1.0" encoding="utf-8"?>
<calcChain xmlns="http://schemas.openxmlformats.org/spreadsheetml/2006/main">
  <c r="G12" i="1" l="1"/>
  <c r="F12" i="1" s="1"/>
  <c r="E12" i="1"/>
  <c r="D12" i="1"/>
  <c r="C12" i="1"/>
  <c r="B12" i="1"/>
  <c r="G11" i="1"/>
  <c r="E11" i="1"/>
  <c r="D11" i="1"/>
  <c r="C11" i="1"/>
  <c r="B11" i="1"/>
  <c r="G10" i="1"/>
  <c r="F10" i="1" s="1"/>
  <c r="E10" i="1"/>
  <c r="D10" i="1"/>
  <c r="C10" i="1"/>
  <c r="B10" i="1"/>
  <c r="G9" i="1"/>
  <c r="F9" i="1"/>
  <c r="E9" i="1"/>
  <c r="D9" i="1"/>
  <c r="C9" i="1"/>
  <c r="B9" i="1"/>
  <c r="G8" i="1"/>
  <c r="F8" i="1"/>
  <c r="E8" i="1"/>
  <c r="D8" i="1"/>
  <c r="C8" i="1"/>
  <c r="B8" i="1"/>
  <c r="G7" i="1"/>
  <c r="F7" i="1"/>
  <c r="E7" i="1"/>
  <c r="D7" i="1"/>
  <c r="C7" i="1"/>
  <c r="B7" i="1"/>
  <c r="G6" i="1"/>
  <c r="F6" i="1"/>
  <c r="E6" i="1"/>
  <c r="D6" i="1"/>
  <c r="C6" i="1"/>
  <c r="B6" i="1"/>
  <c r="G5" i="1"/>
  <c r="F5" i="1"/>
  <c r="E5" i="1"/>
  <c r="D5" i="1"/>
  <c r="C5" i="1"/>
  <c r="B5" i="1"/>
  <c r="G4" i="1"/>
  <c r="F4" i="1"/>
  <c r="E4" i="1"/>
  <c r="E46" i="1" s="1"/>
  <c r="D4" i="1"/>
  <c r="C4" i="1"/>
  <c r="B4" i="1"/>
  <c r="F46" i="1" l="1"/>
</calcChain>
</file>

<file path=xl/sharedStrings.xml><?xml version="1.0" encoding="utf-8"?>
<sst xmlns="http://schemas.openxmlformats.org/spreadsheetml/2006/main" count="51" uniqueCount="42">
  <si>
    <t>Количество заявок по договорам присоединения к электричеким сетям</t>
  </si>
  <si>
    <t>№ п/п</t>
  </si>
  <si>
    <t>№ договора</t>
  </si>
  <si>
    <t>Дата заключения договора</t>
  </si>
  <si>
    <t>Наименование заявителя</t>
  </si>
  <si>
    <t>Присоединяемая мощность, кВт</t>
  </si>
  <si>
    <t>Стоимость договора (с НДС), тыс.руб</t>
  </si>
  <si>
    <t>Наименование показателя</t>
  </si>
  <si>
    <t>Мощность, кВт</t>
  </si>
  <si>
    <t>Количество поданных и зарегистрированных заявок на подключение к системе электроснабжения</t>
  </si>
  <si>
    <t>Количество заявок на подключение к системе электроснабжения, по которым принято решение об отказе в подключении</t>
  </si>
  <si>
    <t>Начальник комплексного центра обслуживания</t>
  </si>
  <si>
    <t>Д.А. Аксенов</t>
  </si>
  <si>
    <t xml:space="preserve">Д.А. Аксенов </t>
  </si>
  <si>
    <t>Руководитель группы тепло-электроэнергетики                                                                          Апанасенко В.В.</t>
  </si>
  <si>
    <t>исп. Васильева Е.А.</t>
  </si>
  <si>
    <t>Тихонов А.Г., Перелыгин И.П.</t>
  </si>
  <si>
    <t>Шестаков И.А.</t>
  </si>
  <si>
    <t>ООО "ДарСтрой"</t>
  </si>
  <si>
    <t>ООО "Фабрика мороженного "Славица"</t>
  </si>
  <si>
    <t>Семеняков Г.А., Семенякова М.В.</t>
  </si>
  <si>
    <t>Костенко Л.Б.</t>
  </si>
  <si>
    <t>ООО РК "ИлАн"</t>
  </si>
  <si>
    <t>ООО "ТИМ"</t>
  </si>
  <si>
    <t>Михеев Р.А.</t>
  </si>
  <si>
    <t>МАУ "ЦСК"</t>
  </si>
  <si>
    <t>Ковбасюк К.Н.</t>
  </si>
  <si>
    <t>Мавлеев М.М.</t>
  </si>
  <si>
    <t>ООО ЖСК "Гранд"</t>
  </si>
  <si>
    <t>ПАО "МегаФон"</t>
  </si>
  <si>
    <t>Грицкова Н.А.</t>
  </si>
  <si>
    <t>Савицкая Е.А.</t>
  </si>
  <si>
    <t>Комар И.В.</t>
  </si>
  <si>
    <t>Кобенко В.П., Кобенко Н.И.</t>
  </si>
  <si>
    <t>АО "ЭР-Телеком Холдинг"</t>
  </si>
  <si>
    <t>Михалева Т.А.</t>
  </si>
  <si>
    <t>Шипяков А.С.</t>
  </si>
  <si>
    <t>Ляндрес Т.Д.</t>
  </si>
  <si>
    <t>Ташов Г.В.</t>
  </si>
  <si>
    <t>Лучинкина О.В.</t>
  </si>
  <si>
    <t>Расулов А.А.о.</t>
  </si>
  <si>
    <t>для раскрытия информации за I квартал 2016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</si>
</sst>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6" x14ac:knownFonts="1">
    <font>
      <sz val="10"/>
      <name val="Arial Cyr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3" fillId="0" borderId="0" xfId="0" applyFont="1" applyFill="1"/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2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0" fontId="4" fillId="0" borderId="0" xfId="0" applyFont="1" applyFill="1" applyAlignment="1">
      <alignment horizontal="left" vertical="center"/>
    </xf>
    <xf numFmtId="2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wrapText="1"/>
    </xf>
    <xf numFmtId="0" fontId="5" fillId="0" borderId="0" xfId="0" applyFont="1" applyFill="1" applyAlignment="1"/>
    <xf numFmtId="164" fontId="4" fillId="0" borderId="0" xfId="0" applyNumberFormat="1" applyFont="1" applyFill="1" applyAlignment="1">
      <alignment horizontal="right" vertical="center" wrapText="1"/>
    </xf>
    <xf numFmtId="1" fontId="4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left" vertical="center" wrapText="1"/>
    </xf>
    <xf numFmtId="1" fontId="2" fillId="0" borderId="0" xfId="0" applyNumberFormat="1" applyFont="1" applyFill="1" applyAlignment="1">
      <alignment horizontal="right" vertical="center" wrapText="1"/>
    </xf>
    <xf numFmtId="1" fontId="2" fillId="0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2" fontId="2" fillId="0" borderId="2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2" fontId="3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wrapText="1"/>
    </xf>
    <xf numFmtId="0" fontId="3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62;&#1054;&#1050;-&#1069;&#1069;\&#1086;&#1090;&#1095;&#1077;&#1090;%20&#1101;&#1083;&#1077;&#1082;&#1090;&#1088;&#1086;\2016\&#1056;&#1069;&#1050;%202016\&#1076;&#1083;&#1103;%20&#1056;&#1069;&#1050;%202016%20&#1103;&#1085;&#1074;&#1072;&#1088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лный перечень 2016"/>
      <sheetName val="1.1. договора"/>
      <sheetName val="1.2. платежи"/>
      <sheetName val="для Вершняк"/>
      <sheetName val="лукиной"/>
      <sheetName val="лукиной отказы"/>
    </sheetNames>
    <sheetDataSet>
      <sheetData sheetId="0" refreshError="1"/>
      <sheetData sheetId="1">
        <row r="4">
          <cell r="B4">
            <v>10534</v>
          </cell>
          <cell r="C4">
            <v>42356</v>
          </cell>
          <cell r="D4" t="str">
            <v>Хромова А.И.</v>
          </cell>
          <cell r="H4">
            <v>10</v>
          </cell>
          <cell r="J4">
            <v>0.55000000000000004</v>
          </cell>
        </row>
        <row r="5">
          <cell r="B5">
            <v>10544</v>
          </cell>
          <cell r="C5">
            <v>42368</v>
          </cell>
          <cell r="D5" t="str">
            <v>Валентович Д.С.</v>
          </cell>
          <cell r="H5">
            <v>15</v>
          </cell>
          <cell r="J5">
            <v>0.55000000000000004</v>
          </cell>
        </row>
        <row r="6">
          <cell r="B6">
            <v>10542</v>
          </cell>
          <cell r="C6">
            <v>42368</v>
          </cell>
          <cell r="D6" t="str">
            <v>Филиппов Д.В.</v>
          </cell>
          <cell r="H6">
            <v>6</v>
          </cell>
          <cell r="J6">
            <v>2.1022799999999999</v>
          </cell>
        </row>
        <row r="7">
          <cell r="B7">
            <v>10514</v>
          </cell>
          <cell r="C7">
            <v>42325</v>
          </cell>
          <cell r="D7" t="str">
            <v>Белоногова Г.А.</v>
          </cell>
          <cell r="H7">
            <v>6</v>
          </cell>
          <cell r="J7">
            <v>0.55000000000000004</v>
          </cell>
        </row>
        <row r="8">
          <cell r="B8">
            <v>10552</v>
          </cell>
          <cell r="C8">
            <v>42394</v>
          </cell>
          <cell r="D8" t="str">
            <v>Приствка Н.Н.</v>
          </cell>
          <cell r="H8">
            <v>9</v>
          </cell>
          <cell r="J8">
            <v>0.55000000000000004</v>
          </cell>
        </row>
        <row r="9">
          <cell r="B9">
            <v>10560</v>
          </cell>
          <cell r="C9">
            <v>42398</v>
          </cell>
          <cell r="D9" t="str">
            <v>Кривенко В.Н.</v>
          </cell>
          <cell r="H9">
            <v>15</v>
          </cell>
          <cell r="J9">
            <v>0.55000000000000004</v>
          </cell>
        </row>
        <row r="10">
          <cell r="B10">
            <v>10549</v>
          </cell>
          <cell r="C10">
            <v>42397</v>
          </cell>
          <cell r="D10" t="str">
            <v>Асеева Н.В.</v>
          </cell>
          <cell r="H10">
            <v>125</v>
          </cell>
          <cell r="J10">
            <v>47.81</v>
          </cell>
        </row>
        <row r="11">
          <cell r="B11">
            <v>10539</v>
          </cell>
          <cell r="C11">
            <v>0</v>
          </cell>
          <cell r="D11" t="str">
            <v>ООО "Ростра"</v>
          </cell>
          <cell r="H11">
            <v>35</v>
          </cell>
          <cell r="J11">
            <v>0</v>
          </cell>
        </row>
        <row r="12">
          <cell r="B12">
            <v>865</v>
          </cell>
          <cell r="C12">
            <v>41597</v>
          </cell>
          <cell r="D12" t="str">
            <v>ООО "ГЭС"</v>
          </cell>
          <cell r="H12">
            <v>95</v>
          </cell>
          <cell r="J12">
            <v>32.003599999999999</v>
          </cell>
        </row>
      </sheetData>
      <sheetData sheetId="2" refreshError="1"/>
      <sheetData sheetId="3" refreshError="1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abSelected="1" zoomScaleNormal="100" workbookViewId="0">
      <selection activeCell="H12" sqref="H12"/>
    </sheetView>
  </sheetViews>
  <sheetFormatPr defaultRowHeight="12.75" x14ac:dyDescent="0.2"/>
  <cols>
    <col min="1" max="1" width="4.5703125" style="18" customWidth="1"/>
    <col min="2" max="2" width="10.85546875" style="19" customWidth="1"/>
    <col min="3" max="3" width="15.28515625" style="20" customWidth="1"/>
    <col min="4" max="4" width="28.42578125" style="35" customWidth="1"/>
    <col min="5" max="6" width="15.7109375" style="21" customWidth="1"/>
    <col min="7" max="7" width="18.140625" style="8" hidden="1" customWidth="1"/>
    <col min="8" max="8" width="23.28515625" style="1" customWidth="1"/>
    <col min="9" max="9" width="14.140625" style="1" customWidth="1"/>
    <col min="10" max="10" width="17.5703125" style="1" customWidth="1"/>
    <col min="11" max="16384" width="9.140625" style="1"/>
  </cols>
  <sheetData>
    <row r="1" spans="1:7" ht="14.25" x14ac:dyDescent="0.2">
      <c r="A1" s="49" t="s">
        <v>0</v>
      </c>
      <c r="B1" s="49"/>
      <c r="C1" s="49"/>
      <c r="D1" s="49"/>
      <c r="E1" s="49"/>
      <c r="F1" s="49"/>
      <c r="G1" s="49"/>
    </row>
    <row r="2" spans="1:7" ht="14.25" x14ac:dyDescent="0.2">
      <c r="A2" s="50" t="s">
        <v>41</v>
      </c>
      <c r="B2" s="50"/>
      <c r="C2" s="50"/>
      <c r="D2" s="50"/>
      <c r="E2" s="50"/>
      <c r="F2" s="50"/>
      <c r="G2" s="50"/>
    </row>
    <row r="3" spans="1:7" ht="39.75" customHeight="1" x14ac:dyDescent="0.2">
      <c r="A3" s="2" t="s">
        <v>1</v>
      </c>
      <c r="B3" s="3" t="s">
        <v>2</v>
      </c>
      <c r="C3" s="4" t="s">
        <v>3</v>
      </c>
      <c r="D3" s="5" t="s">
        <v>4</v>
      </c>
      <c r="E3" s="6" t="s">
        <v>5</v>
      </c>
      <c r="F3" s="7" t="s">
        <v>6</v>
      </c>
    </row>
    <row r="4" spans="1:7" s="16" customFormat="1" ht="12.75" customHeight="1" x14ac:dyDescent="0.2">
      <c r="A4" s="9">
        <v>1</v>
      </c>
      <c r="B4" s="10">
        <f>'[1]1.1. договора'!B4</f>
        <v>10534</v>
      </c>
      <c r="C4" s="11">
        <f>'[1]1.1. договора'!C4</f>
        <v>42356</v>
      </c>
      <c r="D4" s="12" t="str">
        <f>'[1]1.1. договора'!D4</f>
        <v>Хромова А.И.</v>
      </c>
      <c r="E4" s="13">
        <f>'[1]1.1. договора'!H4</f>
        <v>10</v>
      </c>
      <c r="F4" s="14">
        <f>G4*1000</f>
        <v>550</v>
      </c>
      <c r="G4" s="15">
        <f>'[1]1.1. договора'!J4</f>
        <v>0.55000000000000004</v>
      </c>
    </row>
    <row r="5" spans="1:7" s="16" customFormat="1" ht="12.75" customHeight="1" x14ac:dyDescent="0.2">
      <c r="A5" s="9">
        <v>2</v>
      </c>
      <c r="B5" s="10">
        <f>'[1]1.1. договора'!B5</f>
        <v>10544</v>
      </c>
      <c r="C5" s="11">
        <f>'[1]1.1. договора'!C5</f>
        <v>42368</v>
      </c>
      <c r="D5" s="12" t="str">
        <f>'[1]1.1. договора'!D5</f>
        <v>Валентович Д.С.</v>
      </c>
      <c r="E5" s="13">
        <f>'[1]1.1. договора'!H5</f>
        <v>15</v>
      </c>
      <c r="F5" s="14">
        <f t="shared" ref="F5:F12" si="0">G5*1000</f>
        <v>550</v>
      </c>
      <c r="G5" s="15">
        <f>'[1]1.1. договора'!J5</f>
        <v>0.55000000000000004</v>
      </c>
    </row>
    <row r="6" spans="1:7" s="16" customFormat="1" ht="12.75" customHeight="1" x14ac:dyDescent="0.2">
      <c r="A6" s="9">
        <v>3</v>
      </c>
      <c r="B6" s="10">
        <f>'[1]1.1. договора'!B6</f>
        <v>10542</v>
      </c>
      <c r="C6" s="11">
        <f>'[1]1.1. договора'!C6</f>
        <v>42368</v>
      </c>
      <c r="D6" s="12" t="str">
        <f>'[1]1.1. договора'!D6</f>
        <v>Филиппов Д.В.</v>
      </c>
      <c r="E6" s="13">
        <f>'[1]1.1. договора'!H6</f>
        <v>6</v>
      </c>
      <c r="F6" s="14">
        <f t="shared" si="0"/>
        <v>2102.2799999999997</v>
      </c>
      <c r="G6" s="15">
        <f>'[1]1.1. договора'!J6</f>
        <v>2.1022799999999999</v>
      </c>
    </row>
    <row r="7" spans="1:7" s="16" customFormat="1" ht="12.75" customHeight="1" x14ac:dyDescent="0.2">
      <c r="A7" s="9">
        <v>4</v>
      </c>
      <c r="B7" s="10">
        <f>'[1]1.1. договора'!B7</f>
        <v>10514</v>
      </c>
      <c r="C7" s="11">
        <f>'[1]1.1. договора'!C7</f>
        <v>42325</v>
      </c>
      <c r="D7" s="12" t="str">
        <f>'[1]1.1. договора'!D7</f>
        <v>Белоногова Г.А.</v>
      </c>
      <c r="E7" s="13">
        <f>'[1]1.1. договора'!H7</f>
        <v>6</v>
      </c>
      <c r="F7" s="14">
        <f t="shared" si="0"/>
        <v>550</v>
      </c>
      <c r="G7" s="15">
        <f>'[1]1.1. договора'!J7</f>
        <v>0.55000000000000004</v>
      </c>
    </row>
    <row r="8" spans="1:7" s="16" customFormat="1" ht="12.75" customHeight="1" x14ac:dyDescent="0.2">
      <c r="A8" s="9">
        <v>5</v>
      </c>
      <c r="B8" s="10">
        <f>'[1]1.1. договора'!B8</f>
        <v>10552</v>
      </c>
      <c r="C8" s="11">
        <f>'[1]1.1. договора'!C8</f>
        <v>42394</v>
      </c>
      <c r="D8" s="12" t="str">
        <f>'[1]1.1. договора'!D8</f>
        <v>Приствка Н.Н.</v>
      </c>
      <c r="E8" s="13">
        <f>'[1]1.1. договора'!H8</f>
        <v>9</v>
      </c>
      <c r="F8" s="14">
        <f t="shared" si="0"/>
        <v>550</v>
      </c>
      <c r="G8" s="15">
        <f>'[1]1.1. договора'!J8</f>
        <v>0.55000000000000004</v>
      </c>
    </row>
    <row r="9" spans="1:7" s="16" customFormat="1" ht="12.75" customHeight="1" x14ac:dyDescent="0.2">
      <c r="A9" s="9">
        <v>6</v>
      </c>
      <c r="B9" s="10">
        <f>'[1]1.1. договора'!B9</f>
        <v>10560</v>
      </c>
      <c r="C9" s="11">
        <f>'[1]1.1. договора'!C9</f>
        <v>42398</v>
      </c>
      <c r="D9" s="12" t="str">
        <f>'[1]1.1. договора'!D9</f>
        <v>Кривенко В.Н.</v>
      </c>
      <c r="E9" s="13">
        <f>'[1]1.1. договора'!H9</f>
        <v>15</v>
      </c>
      <c r="F9" s="14">
        <f t="shared" si="0"/>
        <v>550</v>
      </c>
      <c r="G9" s="15">
        <f>'[1]1.1. договора'!J9</f>
        <v>0.55000000000000004</v>
      </c>
    </row>
    <row r="10" spans="1:7" s="16" customFormat="1" ht="12.75" customHeight="1" x14ac:dyDescent="0.2">
      <c r="A10" s="9">
        <v>7</v>
      </c>
      <c r="B10" s="10">
        <f>'[1]1.1. договора'!B10</f>
        <v>10549</v>
      </c>
      <c r="C10" s="11">
        <f>'[1]1.1. договора'!C10</f>
        <v>42397</v>
      </c>
      <c r="D10" s="12" t="str">
        <f>'[1]1.1. договора'!D10</f>
        <v>Асеева Н.В.</v>
      </c>
      <c r="E10" s="13">
        <f>'[1]1.1. договора'!H10</f>
        <v>125</v>
      </c>
      <c r="F10" s="14">
        <f t="shared" si="0"/>
        <v>47810</v>
      </c>
      <c r="G10" s="15">
        <f>'[1]1.1. договора'!J10</f>
        <v>47.81</v>
      </c>
    </row>
    <row r="11" spans="1:7" s="16" customFormat="1" ht="26.25" customHeight="1" x14ac:dyDescent="0.2">
      <c r="A11" s="9">
        <v>8</v>
      </c>
      <c r="B11" s="10">
        <f>'[1]1.1. договора'!B11</f>
        <v>10539</v>
      </c>
      <c r="C11" s="11">
        <f>'[1]1.1. договора'!C11</f>
        <v>0</v>
      </c>
      <c r="D11" s="12" t="str">
        <f>'[1]1.1. договора'!D11</f>
        <v>ООО "Ростра"</v>
      </c>
      <c r="E11" s="13">
        <f>'[1]1.1. договора'!H11</f>
        <v>35</v>
      </c>
      <c r="F11" s="14">
        <v>1900</v>
      </c>
      <c r="G11" s="15">
        <f>'[1]1.1. договора'!J11</f>
        <v>0</v>
      </c>
    </row>
    <row r="12" spans="1:7" s="16" customFormat="1" ht="25.5" customHeight="1" x14ac:dyDescent="0.2">
      <c r="A12" s="9">
        <v>9</v>
      </c>
      <c r="B12" s="10">
        <f>'[1]1.1. договора'!B12</f>
        <v>865</v>
      </c>
      <c r="C12" s="11">
        <f>'[1]1.1. договора'!C12</f>
        <v>41597</v>
      </c>
      <c r="D12" s="12" t="str">
        <f>'[1]1.1. договора'!D12</f>
        <v>ООО "ГЭС"</v>
      </c>
      <c r="E12" s="13">
        <f>'[1]1.1. договора'!H12</f>
        <v>95</v>
      </c>
      <c r="F12" s="14">
        <f t="shared" si="0"/>
        <v>32003.599999999999</v>
      </c>
      <c r="G12" s="15">
        <f>'[1]1.1. договора'!J12</f>
        <v>32.003599999999999</v>
      </c>
    </row>
    <row r="13" spans="1:7" x14ac:dyDescent="0.2">
      <c r="A13" s="9">
        <v>10</v>
      </c>
      <c r="B13" s="10">
        <v>10545</v>
      </c>
      <c r="C13" s="11">
        <v>42397</v>
      </c>
      <c r="D13" s="12" t="s">
        <v>16</v>
      </c>
      <c r="E13" s="13">
        <v>15</v>
      </c>
      <c r="F13" s="14">
        <v>5737.2</v>
      </c>
    </row>
    <row r="14" spans="1:7" x14ac:dyDescent="0.2">
      <c r="A14" s="9">
        <v>11</v>
      </c>
      <c r="B14" s="10">
        <v>10546</v>
      </c>
      <c r="C14" s="11">
        <v>42398</v>
      </c>
      <c r="D14" s="12" t="s">
        <v>17</v>
      </c>
      <c r="E14" s="13">
        <v>13</v>
      </c>
      <c r="F14" s="14">
        <v>550</v>
      </c>
    </row>
    <row r="15" spans="1:7" x14ac:dyDescent="0.2">
      <c r="A15" s="9">
        <v>12</v>
      </c>
      <c r="B15" s="10">
        <v>10536</v>
      </c>
      <c r="C15" s="11">
        <v>42356</v>
      </c>
      <c r="D15" s="12" t="s">
        <v>18</v>
      </c>
      <c r="E15" s="13">
        <v>15</v>
      </c>
      <c r="F15" s="14">
        <v>550</v>
      </c>
    </row>
    <row r="16" spans="1:7" s="23" customFormat="1" ht="25.5" x14ac:dyDescent="0.25">
      <c r="A16" s="9">
        <v>13</v>
      </c>
      <c r="B16" s="10">
        <v>10562</v>
      </c>
      <c r="C16" s="11">
        <v>42409</v>
      </c>
      <c r="D16" s="12" t="s">
        <v>19</v>
      </c>
      <c r="E16" s="13">
        <v>5</v>
      </c>
      <c r="F16" s="14">
        <v>550</v>
      </c>
      <c r="G16" s="25" t="s">
        <v>13</v>
      </c>
    </row>
    <row r="17" spans="1:8" s="26" customFormat="1" ht="15" hidden="1" customHeight="1" x14ac:dyDescent="0.25">
      <c r="A17" s="9">
        <v>14</v>
      </c>
      <c r="B17" s="10">
        <v>10506</v>
      </c>
      <c r="C17" s="11">
        <v>42411</v>
      </c>
      <c r="D17" s="12" t="s">
        <v>20</v>
      </c>
      <c r="E17" s="13">
        <v>32.5</v>
      </c>
      <c r="F17" s="14">
        <v>11387.35</v>
      </c>
      <c r="G17" s="28"/>
      <c r="H17" s="29"/>
    </row>
    <row r="18" spans="1:8" s="26" customFormat="1" ht="15" customHeight="1" x14ac:dyDescent="0.25">
      <c r="A18" s="9">
        <v>15</v>
      </c>
      <c r="B18" s="10">
        <v>10569</v>
      </c>
      <c r="C18" s="11">
        <v>42418</v>
      </c>
      <c r="D18" s="12" t="s">
        <v>21</v>
      </c>
      <c r="E18" s="13">
        <v>15</v>
      </c>
      <c r="F18" s="14">
        <v>550</v>
      </c>
      <c r="G18" s="28"/>
      <c r="H18" s="29"/>
    </row>
    <row r="19" spans="1:8" s="26" customFormat="1" ht="15" customHeight="1" x14ac:dyDescent="0.25">
      <c r="A19" s="9">
        <v>16</v>
      </c>
      <c r="B19" s="10">
        <v>10522</v>
      </c>
      <c r="C19" s="11">
        <v>42353</v>
      </c>
      <c r="D19" s="12" t="s">
        <v>22</v>
      </c>
      <c r="E19" s="13">
        <v>3</v>
      </c>
      <c r="F19" s="14">
        <v>1051.1399999999999</v>
      </c>
      <c r="G19" s="28"/>
      <c r="H19" s="29"/>
    </row>
    <row r="20" spans="1:8" s="26" customFormat="1" ht="15" customHeight="1" x14ac:dyDescent="0.25">
      <c r="A20" s="9">
        <v>17</v>
      </c>
      <c r="B20" s="10">
        <v>10571</v>
      </c>
      <c r="C20" s="11">
        <v>42418</v>
      </c>
      <c r="D20" s="12" t="s">
        <v>23</v>
      </c>
      <c r="E20" s="13">
        <v>15</v>
      </c>
      <c r="F20" s="14">
        <v>550</v>
      </c>
      <c r="G20" s="28"/>
      <c r="H20" s="29"/>
    </row>
    <row r="21" spans="1:8" s="26" customFormat="1" ht="15" customHeight="1" x14ac:dyDescent="0.25">
      <c r="A21" s="9">
        <v>18</v>
      </c>
      <c r="B21" s="10">
        <v>10567</v>
      </c>
      <c r="C21" s="11">
        <v>42418</v>
      </c>
      <c r="D21" s="12" t="s">
        <v>24</v>
      </c>
      <c r="E21" s="13">
        <v>13.2</v>
      </c>
      <c r="F21" s="14">
        <v>550</v>
      </c>
      <c r="G21" s="28"/>
      <c r="H21" s="29"/>
    </row>
    <row r="22" spans="1:8" s="16" customFormat="1" x14ac:dyDescent="0.2">
      <c r="A22" s="9">
        <v>19</v>
      </c>
      <c r="B22" s="10">
        <v>10548</v>
      </c>
      <c r="C22" s="11">
        <v>42398</v>
      </c>
      <c r="D22" s="12" t="s">
        <v>25</v>
      </c>
      <c r="E22" s="13">
        <v>15</v>
      </c>
      <c r="F22" s="14">
        <v>5737.2</v>
      </c>
      <c r="G22" s="33"/>
      <c r="H22" s="34"/>
    </row>
    <row r="23" spans="1:8" s="16" customFormat="1" ht="15.75" customHeight="1" x14ac:dyDescent="0.2">
      <c r="A23" s="9">
        <v>20</v>
      </c>
      <c r="B23" s="10">
        <v>10547</v>
      </c>
      <c r="C23" s="11">
        <v>42398</v>
      </c>
      <c r="D23" s="12" t="s">
        <v>25</v>
      </c>
      <c r="E23" s="13">
        <v>15</v>
      </c>
      <c r="F23" s="14">
        <v>5737.2</v>
      </c>
      <c r="G23" s="33"/>
      <c r="H23" s="34"/>
    </row>
    <row r="24" spans="1:8" s="16" customFormat="1" x14ac:dyDescent="0.2">
      <c r="A24" s="9">
        <v>21</v>
      </c>
      <c r="B24" s="10">
        <v>10575</v>
      </c>
      <c r="C24" s="11">
        <v>42425</v>
      </c>
      <c r="D24" s="12" t="s">
        <v>26</v>
      </c>
      <c r="E24" s="13">
        <v>15</v>
      </c>
      <c r="F24" s="14">
        <v>550</v>
      </c>
      <c r="G24" s="33"/>
      <c r="H24" s="34"/>
    </row>
    <row r="25" spans="1:8" s="16" customFormat="1" x14ac:dyDescent="0.2">
      <c r="A25" s="9">
        <v>22</v>
      </c>
      <c r="B25" s="10">
        <v>10573</v>
      </c>
      <c r="C25" s="11">
        <v>42425</v>
      </c>
      <c r="D25" s="12" t="s">
        <v>27</v>
      </c>
      <c r="E25" s="13">
        <v>50</v>
      </c>
      <c r="F25" s="14">
        <v>19124</v>
      </c>
      <c r="G25" s="33"/>
      <c r="H25" s="34"/>
    </row>
    <row r="26" spans="1:8" s="16" customFormat="1" x14ac:dyDescent="0.2">
      <c r="A26" s="9">
        <v>23</v>
      </c>
      <c r="B26" s="10">
        <v>10499</v>
      </c>
      <c r="C26" s="11">
        <v>42303</v>
      </c>
      <c r="D26" s="12" t="s">
        <v>28</v>
      </c>
      <c r="E26" s="13">
        <v>146.4</v>
      </c>
      <c r="F26" s="14">
        <v>102184.82</v>
      </c>
      <c r="G26" s="33"/>
      <c r="H26" s="34"/>
    </row>
    <row r="27" spans="1:8" s="16" customFormat="1" x14ac:dyDescent="0.2">
      <c r="A27" s="9">
        <v>24</v>
      </c>
      <c r="B27" s="10">
        <v>10568</v>
      </c>
      <c r="C27" s="11">
        <v>42418</v>
      </c>
      <c r="D27" s="12" t="s">
        <v>29</v>
      </c>
      <c r="E27" s="13">
        <v>10</v>
      </c>
      <c r="F27" s="14">
        <v>3824.8</v>
      </c>
      <c r="G27" s="33"/>
      <c r="H27" s="34"/>
    </row>
    <row r="28" spans="1:8" x14ac:dyDescent="0.2">
      <c r="A28" s="9">
        <v>25</v>
      </c>
      <c r="B28" s="10">
        <v>10563</v>
      </c>
      <c r="C28" s="11">
        <v>42409</v>
      </c>
      <c r="D28" s="12" t="s">
        <v>30</v>
      </c>
      <c r="E28" s="13">
        <v>15</v>
      </c>
      <c r="F28" s="14">
        <v>550</v>
      </c>
    </row>
    <row r="29" spans="1:8" x14ac:dyDescent="0.2">
      <c r="A29" s="9">
        <v>26</v>
      </c>
      <c r="B29" s="10">
        <v>10561</v>
      </c>
      <c r="C29" s="11">
        <v>42425</v>
      </c>
      <c r="D29" s="12" t="s">
        <v>28</v>
      </c>
      <c r="E29" s="13">
        <v>10</v>
      </c>
      <c r="F29" s="14">
        <v>3824.8</v>
      </c>
    </row>
    <row r="30" spans="1:8" x14ac:dyDescent="0.2">
      <c r="A30" s="9">
        <v>27</v>
      </c>
      <c r="B30" s="10">
        <v>10564</v>
      </c>
      <c r="C30" s="11">
        <v>42418</v>
      </c>
      <c r="D30" s="12" t="s">
        <v>31</v>
      </c>
      <c r="E30" s="13">
        <v>10</v>
      </c>
      <c r="F30" s="14">
        <v>550</v>
      </c>
    </row>
    <row r="31" spans="1:8" x14ac:dyDescent="0.2">
      <c r="A31" s="9">
        <v>28</v>
      </c>
      <c r="B31" s="10">
        <v>10579</v>
      </c>
      <c r="C31" s="11">
        <v>42431</v>
      </c>
      <c r="D31" s="12" t="s">
        <v>32</v>
      </c>
      <c r="E31" s="13">
        <v>15</v>
      </c>
      <c r="F31" s="14">
        <v>550</v>
      </c>
    </row>
    <row r="32" spans="1:8" x14ac:dyDescent="0.2">
      <c r="A32" s="9">
        <v>29</v>
      </c>
      <c r="B32" s="10">
        <v>10551</v>
      </c>
      <c r="C32" s="11">
        <v>42397</v>
      </c>
      <c r="D32" s="12" t="s">
        <v>33</v>
      </c>
      <c r="E32" s="13">
        <v>15</v>
      </c>
      <c r="F32" s="14">
        <v>550</v>
      </c>
    </row>
    <row r="33" spans="1:7" x14ac:dyDescent="0.2">
      <c r="A33" s="9">
        <v>30</v>
      </c>
      <c r="B33" s="10">
        <v>10556</v>
      </c>
      <c r="C33" s="11">
        <v>42398</v>
      </c>
      <c r="D33" s="12" t="s">
        <v>34</v>
      </c>
      <c r="E33" s="13">
        <v>4.58E-2</v>
      </c>
      <c r="F33" s="14">
        <v>17.52</v>
      </c>
    </row>
    <row r="34" spans="1:7" x14ac:dyDescent="0.2">
      <c r="A34" s="9">
        <v>31</v>
      </c>
      <c r="B34" s="10">
        <v>10558</v>
      </c>
      <c r="C34" s="11">
        <v>42398</v>
      </c>
      <c r="D34" s="12" t="s">
        <v>34</v>
      </c>
      <c r="E34" s="13">
        <v>4.58E-2</v>
      </c>
      <c r="F34" s="14">
        <v>17.52</v>
      </c>
    </row>
    <row r="35" spans="1:7" x14ac:dyDescent="0.2">
      <c r="A35" s="9">
        <v>32</v>
      </c>
      <c r="B35" s="10">
        <v>10557</v>
      </c>
      <c r="C35" s="11">
        <v>42398</v>
      </c>
      <c r="D35" s="12" t="s">
        <v>34</v>
      </c>
      <c r="E35" s="13">
        <v>4.58E-2</v>
      </c>
      <c r="F35" s="14">
        <v>17.52</v>
      </c>
    </row>
    <row r="36" spans="1:7" x14ac:dyDescent="0.2">
      <c r="A36" s="9">
        <v>33</v>
      </c>
      <c r="B36" s="10">
        <v>10559</v>
      </c>
      <c r="C36" s="11">
        <v>42398</v>
      </c>
      <c r="D36" s="12" t="s">
        <v>34</v>
      </c>
      <c r="E36" s="13">
        <v>4.58E-2</v>
      </c>
      <c r="F36" s="14">
        <v>17.52</v>
      </c>
    </row>
    <row r="37" spans="1:7" x14ac:dyDescent="0.2">
      <c r="A37" s="9">
        <v>34</v>
      </c>
      <c r="B37" s="10">
        <v>10555</v>
      </c>
      <c r="C37" s="11">
        <v>42398</v>
      </c>
      <c r="D37" s="12" t="s">
        <v>34</v>
      </c>
      <c r="E37" s="13">
        <v>0.13739999999999999</v>
      </c>
      <c r="F37" s="14">
        <v>52.55</v>
      </c>
    </row>
    <row r="38" spans="1:7" x14ac:dyDescent="0.2">
      <c r="A38" s="9">
        <v>35</v>
      </c>
      <c r="B38" s="10">
        <v>10553</v>
      </c>
      <c r="C38" s="11">
        <v>42398</v>
      </c>
      <c r="D38" s="12" t="s">
        <v>34</v>
      </c>
      <c r="E38" s="13">
        <v>9.1600000000000001E-2</v>
      </c>
      <c r="F38" s="14">
        <v>35.04</v>
      </c>
    </row>
    <row r="39" spans="1:7" x14ac:dyDescent="0.2">
      <c r="A39" s="9">
        <v>36</v>
      </c>
      <c r="B39" s="10">
        <v>10554</v>
      </c>
      <c r="C39" s="11">
        <v>42398</v>
      </c>
      <c r="D39" s="12" t="s">
        <v>34</v>
      </c>
      <c r="E39" s="13">
        <v>9.1600000000000001E-2</v>
      </c>
      <c r="F39" s="14">
        <v>35.04</v>
      </c>
    </row>
    <row r="40" spans="1:7" x14ac:dyDescent="0.2">
      <c r="A40" s="9">
        <v>37</v>
      </c>
      <c r="B40" s="10">
        <v>10581</v>
      </c>
      <c r="C40" s="11">
        <v>42443</v>
      </c>
      <c r="D40" s="12" t="s">
        <v>35</v>
      </c>
      <c r="E40" s="13">
        <v>15</v>
      </c>
      <c r="F40" s="14">
        <v>550</v>
      </c>
    </row>
    <row r="41" spans="1:7" x14ac:dyDescent="0.2">
      <c r="A41" s="9">
        <v>38</v>
      </c>
      <c r="B41" s="10">
        <v>10574</v>
      </c>
      <c r="C41" s="11">
        <v>42425</v>
      </c>
      <c r="D41" s="12" t="s">
        <v>36</v>
      </c>
      <c r="E41" s="13">
        <v>8</v>
      </c>
      <c r="F41" s="14">
        <v>550</v>
      </c>
    </row>
    <row r="42" spans="1:7" x14ac:dyDescent="0.2">
      <c r="A42" s="9">
        <v>39</v>
      </c>
      <c r="B42" s="10">
        <v>10584</v>
      </c>
      <c r="C42" s="11">
        <v>42443</v>
      </c>
      <c r="D42" s="12" t="s">
        <v>37</v>
      </c>
      <c r="E42" s="13">
        <v>15</v>
      </c>
      <c r="F42" s="14">
        <v>550</v>
      </c>
    </row>
    <row r="43" spans="1:7" x14ac:dyDescent="0.2">
      <c r="A43" s="9">
        <v>40</v>
      </c>
      <c r="B43" s="10">
        <v>10583</v>
      </c>
      <c r="C43" s="11">
        <v>42443</v>
      </c>
      <c r="D43" s="12" t="s">
        <v>38</v>
      </c>
      <c r="E43" s="13">
        <v>30</v>
      </c>
      <c r="F43" s="14">
        <v>11474.4</v>
      </c>
    </row>
    <row r="44" spans="1:7" x14ac:dyDescent="0.2">
      <c r="A44" s="9">
        <v>41</v>
      </c>
      <c r="B44" s="10">
        <v>10590</v>
      </c>
      <c r="C44" s="11">
        <v>42459</v>
      </c>
      <c r="D44" s="12" t="s">
        <v>39</v>
      </c>
      <c r="E44" s="13">
        <v>10</v>
      </c>
      <c r="F44" s="14">
        <v>550</v>
      </c>
    </row>
    <row r="45" spans="1:7" x14ac:dyDescent="0.2">
      <c r="A45" s="9">
        <v>42</v>
      </c>
      <c r="B45" s="10">
        <v>10586</v>
      </c>
      <c r="C45" s="11">
        <v>42459</v>
      </c>
      <c r="D45" s="12" t="s">
        <v>40</v>
      </c>
      <c r="E45" s="13">
        <v>15</v>
      </c>
      <c r="F45" s="14">
        <v>550</v>
      </c>
    </row>
    <row r="46" spans="1:7" s="17" customFormat="1" x14ac:dyDescent="0.2">
      <c r="A46" s="37"/>
      <c r="B46" s="38"/>
      <c r="C46" s="39"/>
      <c r="D46" s="40"/>
      <c r="E46" s="41">
        <f>SUM(E4:E45)</f>
        <v>852.60379999999986</v>
      </c>
      <c r="F46" s="43">
        <f>SUM(F4:F45)</f>
        <v>265641.49999999994</v>
      </c>
      <c r="G46" s="42"/>
    </row>
    <row r="47" spans="1:7" x14ac:dyDescent="0.2">
      <c r="A47" s="45" t="s">
        <v>7</v>
      </c>
      <c r="B47" s="45"/>
      <c r="C47" s="45"/>
      <c r="D47" s="45"/>
      <c r="E47" s="6" t="s">
        <v>8</v>
      </c>
      <c r="F47" s="6"/>
    </row>
    <row r="48" spans="1:7" ht="27.75" customHeight="1" x14ac:dyDescent="0.2">
      <c r="A48" s="46" t="s">
        <v>9</v>
      </c>
      <c r="B48" s="47"/>
      <c r="C48" s="47"/>
      <c r="D48" s="48"/>
      <c r="E48" s="36">
        <v>880.5</v>
      </c>
      <c r="F48" s="36">
        <v>56</v>
      </c>
    </row>
    <row r="49" spans="1:8" ht="30" customHeight="1" x14ac:dyDescent="0.2">
      <c r="A49" s="46" t="s">
        <v>10</v>
      </c>
      <c r="B49" s="47"/>
      <c r="C49" s="47"/>
      <c r="D49" s="48"/>
      <c r="E49" s="36">
        <v>238.5</v>
      </c>
      <c r="F49" s="36">
        <v>14</v>
      </c>
    </row>
    <row r="52" spans="1:8" s="23" customFormat="1" ht="15.75" x14ac:dyDescent="0.25">
      <c r="A52" s="22" t="s">
        <v>11</v>
      </c>
      <c r="B52" s="22"/>
      <c r="D52" s="24"/>
      <c r="E52" s="24"/>
      <c r="F52" s="24" t="s">
        <v>12</v>
      </c>
      <c r="G52" s="25" t="s">
        <v>13</v>
      </c>
    </row>
    <row r="53" spans="1:8" s="26" customFormat="1" ht="15" hidden="1" customHeight="1" x14ac:dyDescent="0.25">
      <c r="C53" s="27" t="s">
        <v>14</v>
      </c>
      <c r="D53" s="27"/>
      <c r="E53" s="27"/>
      <c r="F53" s="27"/>
      <c r="G53" s="28"/>
      <c r="H53" s="29"/>
    </row>
    <row r="54" spans="1:8" s="26" customFormat="1" ht="15" customHeight="1" x14ac:dyDescent="0.25">
      <c r="C54" s="27"/>
      <c r="D54" s="27"/>
      <c r="E54" s="27"/>
      <c r="F54" s="27"/>
      <c r="G54" s="28"/>
      <c r="H54" s="29"/>
    </row>
    <row r="55" spans="1:8" s="26" customFormat="1" ht="15" customHeight="1" x14ac:dyDescent="0.25">
      <c r="C55" s="27"/>
      <c r="D55" s="27"/>
      <c r="E55" s="27"/>
      <c r="F55" s="27"/>
      <c r="G55" s="28"/>
      <c r="H55" s="29"/>
    </row>
    <row r="56" spans="1:8" s="16" customFormat="1" x14ac:dyDescent="0.2">
      <c r="B56" s="30"/>
      <c r="C56" s="31"/>
      <c r="D56" s="32"/>
      <c r="E56" s="33"/>
      <c r="F56" s="33"/>
      <c r="G56" s="33"/>
      <c r="H56" s="34"/>
    </row>
    <row r="57" spans="1:8" s="16" customFormat="1" ht="15.75" customHeight="1" x14ac:dyDescent="0.2">
      <c r="A57" s="44" t="s">
        <v>15</v>
      </c>
      <c r="B57" s="44"/>
      <c r="C57" s="44"/>
      <c r="D57" s="32"/>
      <c r="E57" s="33"/>
      <c r="F57" s="33"/>
      <c r="G57" s="33"/>
      <c r="H57" s="34"/>
    </row>
  </sheetData>
  <mergeCells count="6">
    <mergeCell ref="A57:C57"/>
    <mergeCell ref="A47:D47"/>
    <mergeCell ref="A48:D48"/>
    <mergeCell ref="A49:D49"/>
    <mergeCell ref="A1:G1"/>
    <mergeCell ref="A2:G2"/>
  </mergeCells>
  <pageMargins left="0.43307086614173229" right="0.23622047244094488" top="0.59055118110236215" bottom="0.31496062992125984" header="0.19685039370078741" footer="0.23622047244094488"/>
  <pageSetup paperSize="9" scale="9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январь-февраль-март</vt:lpstr>
      <vt:lpstr>'январь-февраль-март'!Область_печати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Васильева Евгения Анатольевна</dc:creator>
  <cp:lastModifiedBy>Лукина Татьяна Николаевна</cp:lastModifiedBy>
  <cp:lastPrinted>2016-04-01T08:26:44Z</cp:lastPrinted>
  <dcterms:created xsi:type="dcterms:W3CDTF">2016-04-01T08:15:16Z</dcterms:created>
  <dcterms:modified xsi:type="dcterms:W3CDTF">2016-05-06T03:22:13Z</dcterms:modified>
</cp:coreProperties>
</file>