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9035" windowHeight="11250"/>
  </bookViews>
  <sheets>
    <sheet name="январь 2015" sheetId="1" r:id="rId1"/>
  </sheets>
  <externalReferences>
    <externalReference r:id="rId2"/>
  </externalReferences>
  <definedNames>
    <definedName name="_xlnm.Print_Area" localSheetId="0">'январь 2015'!$A$1:$G$36</definedName>
  </definedNames>
  <calcPr calcId="144525"/>
</workbook>
</file>

<file path=xl/calcChain.xml><?xml version="1.0" encoding="utf-8"?>
<calcChain xmlns="http://schemas.openxmlformats.org/spreadsheetml/2006/main">
  <c r="G19" i="1" l="1"/>
  <c r="F19" i="1" s="1"/>
  <c r="E19" i="1"/>
  <c r="D19" i="1"/>
  <c r="C19" i="1"/>
  <c r="B19" i="1"/>
  <c r="G18" i="1"/>
  <c r="F18" i="1"/>
  <c r="E18" i="1"/>
  <c r="D18" i="1"/>
  <c r="C18" i="1"/>
  <c r="B18" i="1"/>
  <c r="G17" i="1"/>
  <c r="F17" i="1"/>
  <c r="E17" i="1"/>
  <c r="D17" i="1"/>
  <c r="C17" i="1"/>
  <c r="B17" i="1"/>
  <c r="G16" i="1"/>
  <c r="F16" i="1"/>
  <c r="E16" i="1"/>
  <c r="D16" i="1"/>
  <c r="C16" i="1"/>
  <c r="B16" i="1"/>
  <c r="G15" i="1"/>
  <c r="F15" i="1"/>
  <c r="E15" i="1"/>
  <c r="D15" i="1"/>
  <c r="C15" i="1"/>
  <c r="B15" i="1"/>
  <c r="G14" i="1"/>
  <c r="F14" i="1"/>
  <c r="E14" i="1"/>
  <c r="D14" i="1"/>
  <c r="C14" i="1"/>
  <c r="B14" i="1"/>
  <c r="G13" i="1"/>
  <c r="F13" i="1"/>
  <c r="E13" i="1"/>
  <c r="D13" i="1"/>
  <c r="C13" i="1"/>
  <c r="B13" i="1"/>
  <c r="G12" i="1"/>
  <c r="F12" i="1"/>
  <c r="E12" i="1"/>
  <c r="D12" i="1"/>
  <c r="C12" i="1"/>
  <c r="B12" i="1"/>
  <c r="G11" i="1"/>
  <c r="F11" i="1"/>
  <c r="E11" i="1"/>
  <c r="D11" i="1"/>
  <c r="C11" i="1"/>
  <c r="B11" i="1"/>
  <c r="G10" i="1"/>
  <c r="F10" i="1"/>
  <c r="E10" i="1"/>
  <c r="D10" i="1"/>
  <c r="C10" i="1"/>
  <c r="B10" i="1"/>
  <c r="G9" i="1"/>
  <c r="F9" i="1"/>
  <c r="E9" i="1"/>
  <c r="D9" i="1"/>
  <c r="C9" i="1"/>
  <c r="B9" i="1"/>
  <c r="G8" i="1"/>
  <c r="F8" i="1"/>
  <c r="E8" i="1"/>
  <c r="D8" i="1"/>
  <c r="C8" i="1"/>
  <c r="B8" i="1"/>
  <c r="G7" i="1"/>
  <c r="F7" i="1"/>
  <c r="E7" i="1"/>
  <c r="D7" i="1"/>
  <c r="C7" i="1"/>
  <c r="B7" i="1"/>
  <c r="G6" i="1"/>
  <c r="F6" i="1"/>
  <c r="E6" i="1"/>
  <c r="D6" i="1"/>
  <c r="C6" i="1"/>
  <c r="B6" i="1"/>
  <c r="G5" i="1"/>
  <c r="F5" i="1"/>
  <c r="E5" i="1"/>
  <c r="D5" i="1"/>
  <c r="C5" i="1"/>
  <c r="B5" i="1"/>
  <c r="G4" i="1"/>
  <c r="G20" i="1" s="1"/>
  <c r="F4" i="1"/>
  <c r="F20" i="1" s="1"/>
  <c r="E4" i="1"/>
  <c r="E20" i="1" s="1"/>
  <c r="D4" i="1"/>
  <c r="C4" i="1"/>
  <c r="B4" i="1"/>
</calcChain>
</file>

<file path=xl/sharedStrings.xml><?xml version="1.0" encoding="utf-8"?>
<sst xmlns="http://schemas.openxmlformats.org/spreadsheetml/2006/main" count="19" uniqueCount="19">
  <si>
    <t>Количество заявок по договорам присоединения к электричеким сетям</t>
  </si>
  <si>
    <t>для раскрытия информации за январь 2015 г</t>
  </si>
  <si>
    <t>№ п/п</t>
  </si>
  <si>
    <t>№ договора</t>
  </si>
  <si>
    <t>Дата заключения договора</t>
  </si>
  <si>
    <t>Наименование заявителя</t>
  </si>
  <si>
    <t>Присоединяемая мощность, кВт</t>
  </si>
  <si>
    <t>Стоимость договора (с НДС), руб</t>
  </si>
  <si>
    <t>ИТОГО:</t>
  </si>
  <si>
    <t>Наименование показателя</t>
  </si>
  <si>
    <t>Мощность, кВт</t>
  </si>
  <si>
    <t>Количество</t>
  </si>
  <si>
    <t>Количество поданных и зарегистрированных заявок на подключение к системе электроснабжения</t>
  </si>
  <si>
    <t>Количество заявок на подключение к системе электроснабжения, по которым принято решение об отказе в подключении</t>
  </si>
  <si>
    <t>Начальник комплексного центра обслуживания</t>
  </si>
  <si>
    <t>Д.А. Аксенов</t>
  </si>
  <si>
    <t xml:space="preserve">Д.А. Аксенов </t>
  </si>
  <si>
    <t>Руководитель группы тепло-электроэнергетики                                                                          Апанасенко В.В.</t>
  </si>
  <si>
    <t>исп. Васильева Е.А.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</si>
</sst>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6" x14ac:knownFonts="1">
    <font>
      <sz val="10"/>
      <name val="Arial Cyr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3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9" fontId="2" fillId="2" borderId="0" xfId="0" applyNumberFormat="1" applyFont="1" applyFill="1" applyBorder="1" applyAlignment="1">
      <alignment horizontal="left" vertical="center" wrapText="1"/>
    </xf>
    <xf numFmtId="2" fontId="3" fillId="0" borderId="0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/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2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2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wrapText="1"/>
    </xf>
    <xf numFmtId="0" fontId="5" fillId="0" borderId="0" xfId="0" applyFont="1" applyFill="1" applyAlignment="1"/>
    <xf numFmtId="164" fontId="4" fillId="0" borderId="0" xfId="0" applyNumberFormat="1" applyFont="1" applyFill="1" applyAlignment="1">
      <alignment horizontal="right" vertical="center" wrapText="1"/>
    </xf>
    <xf numFmtId="1" fontId="4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right" wrapText="1"/>
    </xf>
    <xf numFmtId="0" fontId="2" fillId="0" borderId="0" xfId="0" applyFont="1" applyFill="1" applyAlignment="1"/>
    <xf numFmtId="0" fontId="2" fillId="0" borderId="0" xfId="0" applyFont="1" applyFill="1" applyAlignment="1">
      <alignment horizontal="left" vertical="center" wrapText="1"/>
    </xf>
    <xf numFmtId="1" fontId="2" fillId="0" borderId="0" xfId="0" applyNumberFormat="1" applyFont="1" applyFill="1" applyAlignment="1">
      <alignment horizontal="right" vertical="center" wrapText="1"/>
    </xf>
    <xf numFmtId="1" fontId="2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wrapText="1"/>
    </xf>
    <xf numFmtId="0" fontId="2" fillId="2" borderId="0" xfId="0" applyFont="1" applyFill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062;&#1054;&#1050;-&#1069;&#1069;\&#1086;&#1090;&#1095;&#1077;&#1090;%20&#1101;&#1083;&#1077;&#1082;&#1090;&#1088;&#1086;\2015\&#1056;&#1069;&#1050;%202015\&#1076;&#1083;&#1103;%20&#1056;&#1069;&#1050;%202015%20&#1075;%20&#1103;&#1085;&#1074;&#1072;&#1088;&#11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арь 2015"/>
      <sheetName val="1.1. договора"/>
      <sheetName val="1.2. платежи"/>
      <sheetName val="для Вершняк"/>
      <sheetName val="лукиной"/>
      <sheetName val="лукиной отказы"/>
    </sheetNames>
    <sheetDataSet>
      <sheetData sheetId="0"/>
      <sheetData sheetId="1">
        <row r="4">
          <cell r="B4" t="str">
            <v>10286</v>
          </cell>
          <cell r="C4">
            <v>42016</v>
          </cell>
          <cell r="D4" t="str">
            <v>Байбурдов Д.И.</v>
          </cell>
          <cell r="H4">
            <v>15</v>
          </cell>
          <cell r="J4">
            <v>0.55000000000000004</v>
          </cell>
        </row>
        <row r="5">
          <cell r="B5" t="str">
            <v>10157</v>
          </cell>
          <cell r="C5">
            <v>41904</v>
          </cell>
          <cell r="D5" t="str">
            <v>Рукосуева Т.А.</v>
          </cell>
          <cell r="H5">
            <v>15</v>
          </cell>
          <cell r="J5">
            <v>0.55000000000000004</v>
          </cell>
        </row>
        <row r="6">
          <cell r="B6" t="str">
            <v>10278</v>
          </cell>
          <cell r="C6">
            <v>42002</v>
          </cell>
          <cell r="D6" t="str">
            <v>ООО "Сибирская Строительная Компания"</v>
          </cell>
          <cell r="H6">
            <v>90</v>
          </cell>
          <cell r="J6">
            <v>4.02597</v>
          </cell>
        </row>
        <row r="7">
          <cell r="B7" t="str">
            <v>10290</v>
          </cell>
          <cell r="C7">
            <v>42017</v>
          </cell>
          <cell r="D7" t="str">
            <v>Левин Р.М.</v>
          </cell>
          <cell r="H7">
            <v>15</v>
          </cell>
          <cell r="J7">
            <v>0.55000000000000004</v>
          </cell>
        </row>
        <row r="8">
          <cell r="B8" t="str">
            <v>10292</v>
          </cell>
          <cell r="C8">
            <v>42017</v>
          </cell>
          <cell r="D8" t="str">
            <v>Данилова О.В.</v>
          </cell>
          <cell r="H8">
            <v>7</v>
          </cell>
          <cell r="J8">
            <v>0.55000000000000004</v>
          </cell>
        </row>
        <row r="9">
          <cell r="B9" t="str">
            <v>10293</v>
          </cell>
          <cell r="C9">
            <v>42017</v>
          </cell>
          <cell r="D9" t="str">
            <v>ООО "Авиатор-М"</v>
          </cell>
          <cell r="H9">
            <v>12.5</v>
          </cell>
          <cell r="J9">
            <v>0.55000000000000004</v>
          </cell>
        </row>
        <row r="10">
          <cell r="B10" t="str">
            <v>10291</v>
          </cell>
          <cell r="C10">
            <v>42017</v>
          </cell>
          <cell r="D10" t="str">
            <v>Почекунин С.П.</v>
          </cell>
          <cell r="H10">
            <v>15</v>
          </cell>
          <cell r="J10">
            <v>0.55000000000000004</v>
          </cell>
        </row>
        <row r="11">
          <cell r="B11" t="str">
            <v>10287</v>
          </cell>
          <cell r="C11">
            <v>42017</v>
          </cell>
          <cell r="D11" t="str">
            <v>Рау К.К.</v>
          </cell>
          <cell r="H11">
            <v>10</v>
          </cell>
          <cell r="J11">
            <v>0.55000000000000004</v>
          </cell>
        </row>
        <row r="12">
          <cell r="B12" t="str">
            <v>10289</v>
          </cell>
          <cell r="C12">
            <v>42019</v>
          </cell>
          <cell r="D12" t="str">
            <v>Музуллоев А.Х.</v>
          </cell>
          <cell r="H12">
            <v>270</v>
          </cell>
          <cell r="J12">
            <v>83.351699999999994</v>
          </cell>
        </row>
        <row r="13">
          <cell r="B13" t="str">
            <v>10266</v>
          </cell>
          <cell r="C13">
            <v>41990</v>
          </cell>
          <cell r="D13" t="str">
            <v>Першин Д.В.</v>
          </cell>
          <cell r="H13">
            <v>10</v>
          </cell>
          <cell r="J13">
            <v>2.9822000000000002</v>
          </cell>
        </row>
        <row r="14">
          <cell r="B14" t="str">
            <v>10277</v>
          </cell>
          <cell r="C14">
            <v>41990</v>
          </cell>
          <cell r="D14" t="str">
            <v>Гусейнов М.Г.о.</v>
          </cell>
          <cell r="H14">
            <v>12</v>
          </cell>
          <cell r="J14">
            <v>0.55000000000000004</v>
          </cell>
        </row>
        <row r="15">
          <cell r="B15" t="str">
            <v>10116</v>
          </cell>
          <cell r="C15">
            <v>41852</v>
          </cell>
          <cell r="D15" t="str">
            <v>Кукуртчян А.Ш.</v>
          </cell>
          <cell r="H15">
            <v>10</v>
          </cell>
          <cell r="J15">
            <v>0.55000000000000004</v>
          </cell>
        </row>
        <row r="16">
          <cell r="B16" t="str">
            <v>10285</v>
          </cell>
          <cell r="C16">
            <v>41998</v>
          </cell>
          <cell r="D16" t="str">
            <v>МП "Красноярскгорсвет"</v>
          </cell>
          <cell r="H16">
            <v>28.1</v>
          </cell>
          <cell r="J16">
            <v>8.3799799999999998</v>
          </cell>
        </row>
        <row r="17">
          <cell r="B17" t="str">
            <v>10280</v>
          </cell>
          <cell r="C17">
            <v>42025</v>
          </cell>
          <cell r="D17" t="str">
            <v>Горейнов Р.П.</v>
          </cell>
          <cell r="H17">
            <v>15</v>
          </cell>
          <cell r="J17">
            <v>4.4733000000000001</v>
          </cell>
        </row>
        <row r="18">
          <cell r="B18" t="str">
            <v>10249</v>
          </cell>
          <cell r="C18">
            <v>41974</v>
          </cell>
          <cell r="D18" t="str">
            <v>ООО "СтройРазвитие", Чеченев С.В., Горейнов Р.П.</v>
          </cell>
          <cell r="H18">
            <v>50</v>
          </cell>
          <cell r="J18">
            <v>14.911</v>
          </cell>
        </row>
        <row r="19">
          <cell r="B19" t="str">
            <v>10288</v>
          </cell>
          <cell r="C19">
            <v>42017</v>
          </cell>
          <cell r="D19" t="str">
            <v>МП "Красноярскгорсвет"</v>
          </cell>
          <cell r="H19">
            <v>15</v>
          </cell>
          <cell r="J19">
            <v>0.55000000000000004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zoomScaleNormal="100" workbookViewId="0">
      <selection activeCell="J23" sqref="J23"/>
    </sheetView>
  </sheetViews>
  <sheetFormatPr defaultRowHeight="12.75" x14ac:dyDescent="0.2"/>
  <cols>
    <col min="1" max="1" width="4.5703125" style="36" customWidth="1"/>
    <col min="2" max="2" width="10.85546875" style="37" customWidth="1"/>
    <col min="3" max="3" width="15.28515625" style="38" customWidth="1"/>
    <col min="4" max="4" width="28.42578125" style="58" customWidth="1"/>
    <col min="5" max="6" width="15.7109375" style="40" customWidth="1"/>
    <col min="7" max="7" width="18.140625" style="10" hidden="1" customWidth="1"/>
    <col min="8" max="8" width="23.28515625" style="2" customWidth="1"/>
    <col min="9" max="9" width="14.140625" style="2" customWidth="1"/>
    <col min="10" max="10" width="17.5703125" style="2" customWidth="1"/>
    <col min="11" max="16384" width="9.140625" style="2"/>
  </cols>
  <sheetData>
    <row r="1" spans="1:7" ht="14.25" x14ac:dyDescent="0.2">
      <c r="A1" s="1" t="s">
        <v>0</v>
      </c>
      <c r="B1" s="1"/>
      <c r="C1" s="1"/>
      <c r="D1" s="1"/>
      <c r="E1" s="1"/>
      <c r="F1" s="1"/>
      <c r="G1" s="1"/>
    </row>
    <row r="2" spans="1:7" ht="14.25" x14ac:dyDescent="0.2">
      <c r="A2" s="3" t="s">
        <v>1</v>
      </c>
      <c r="B2" s="3"/>
      <c r="C2" s="3"/>
      <c r="D2" s="3"/>
      <c r="E2" s="3"/>
      <c r="F2" s="3"/>
      <c r="G2" s="3"/>
    </row>
    <row r="3" spans="1:7" ht="39.75" customHeight="1" x14ac:dyDescent="0.2">
      <c r="A3" s="4" t="s">
        <v>2</v>
      </c>
      <c r="B3" s="5" t="s">
        <v>3</v>
      </c>
      <c r="C3" s="6" t="s">
        <v>4</v>
      </c>
      <c r="D3" s="7" t="s">
        <v>5</v>
      </c>
      <c r="E3" s="8" t="s">
        <v>6</v>
      </c>
      <c r="F3" s="9" t="s">
        <v>7</v>
      </c>
    </row>
    <row r="4" spans="1:7" s="18" customFormat="1" ht="12.75" customHeight="1" x14ac:dyDescent="0.2">
      <c r="A4" s="11">
        <v>1</v>
      </c>
      <c r="B4" s="12" t="str">
        <f>'[1]1.1. договора'!B4</f>
        <v>10286</v>
      </c>
      <c r="C4" s="13">
        <f>'[1]1.1. договора'!C4</f>
        <v>42016</v>
      </c>
      <c r="D4" s="14" t="str">
        <f>'[1]1.1. договора'!D4</f>
        <v>Байбурдов Д.И.</v>
      </c>
      <c r="E4" s="15">
        <f>'[1]1.1. договора'!H4</f>
        <v>15</v>
      </c>
      <c r="F4" s="16">
        <f>G4*1000</f>
        <v>550</v>
      </c>
      <c r="G4" s="17">
        <f>'[1]1.1. договора'!J4</f>
        <v>0.55000000000000004</v>
      </c>
    </row>
    <row r="5" spans="1:7" s="18" customFormat="1" ht="12.75" customHeight="1" x14ac:dyDescent="0.2">
      <c r="A5" s="11">
        <v>2</v>
      </c>
      <c r="B5" s="12" t="str">
        <f>'[1]1.1. договора'!B5</f>
        <v>10157</v>
      </c>
      <c r="C5" s="13">
        <f>'[1]1.1. договора'!C5</f>
        <v>41904</v>
      </c>
      <c r="D5" s="14" t="str">
        <f>'[1]1.1. договора'!D5</f>
        <v>Рукосуева Т.А.</v>
      </c>
      <c r="E5" s="15">
        <f>'[1]1.1. договора'!H5</f>
        <v>15</v>
      </c>
      <c r="F5" s="16">
        <f t="shared" ref="F5:F19" si="0">G5*1000</f>
        <v>550</v>
      </c>
      <c r="G5" s="17">
        <f>'[1]1.1. договора'!J5</f>
        <v>0.55000000000000004</v>
      </c>
    </row>
    <row r="6" spans="1:7" s="18" customFormat="1" ht="28.5" customHeight="1" x14ac:dyDescent="0.2">
      <c r="A6" s="11">
        <v>3</v>
      </c>
      <c r="B6" s="12" t="str">
        <f>'[1]1.1. договора'!B6</f>
        <v>10278</v>
      </c>
      <c r="C6" s="13">
        <f>'[1]1.1. договора'!C6</f>
        <v>42002</v>
      </c>
      <c r="D6" s="14" t="str">
        <f>'[1]1.1. договора'!D6</f>
        <v>ООО "Сибирская Строительная Компания"</v>
      </c>
      <c r="E6" s="15">
        <f>'[1]1.1. договора'!H6</f>
        <v>90</v>
      </c>
      <c r="F6" s="16">
        <f t="shared" si="0"/>
        <v>4025.9700000000003</v>
      </c>
      <c r="G6" s="17">
        <f>'[1]1.1. договора'!J6</f>
        <v>4.02597</v>
      </c>
    </row>
    <row r="7" spans="1:7" s="18" customFormat="1" ht="12.75" customHeight="1" x14ac:dyDescent="0.2">
      <c r="A7" s="11">
        <v>4</v>
      </c>
      <c r="B7" s="12" t="str">
        <f>'[1]1.1. договора'!B7</f>
        <v>10290</v>
      </c>
      <c r="C7" s="13">
        <f>'[1]1.1. договора'!C7</f>
        <v>42017</v>
      </c>
      <c r="D7" s="14" t="str">
        <f>'[1]1.1. договора'!D7</f>
        <v>Левин Р.М.</v>
      </c>
      <c r="E7" s="15">
        <f>'[1]1.1. договора'!H7</f>
        <v>15</v>
      </c>
      <c r="F7" s="16">
        <f t="shared" si="0"/>
        <v>550</v>
      </c>
      <c r="G7" s="17">
        <f>'[1]1.1. договора'!J7</f>
        <v>0.55000000000000004</v>
      </c>
    </row>
    <row r="8" spans="1:7" s="18" customFormat="1" ht="12.75" customHeight="1" x14ac:dyDescent="0.2">
      <c r="A8" s="11">
        <v>5</v>
      </c>
      <c r="B8" s="12" t="str">
        <f>'[1]1.1. договора'!B8</f>
        <v>10292</v>
      </c>
      <c r="C8" s="13">
        <f>'[1]1.1. договора'!C8</f>
        <v>42017</v>
      </c>
      <c r="D8" s="14" t="str">
        <f>'[1]1.1. договора'!D8</f>
        <v>Данилова О.В.</v>
      </c>
      <c r="E8" s="15">
        <f>'[1]1.1. договора'!H8</f>
        <v>7</v>
      </c>
      <c r="F8" s="16">
        <f t="shared" si="0"/>
        <v>550</v>
      </c>
      <c r="G8" s="17">
        <f>'[1]1.1. договора'!J8</f>
        <v>0.55000000000000004</v>
      </c>
    </row>
    <row r="9" spans="1:7" s="18" customFormat="1" ht="12.75" customHeight="1" x14ac:dyDescent="0.2">
      <c r="A9" s="11">
        <v>6</v>
      </c>
      <c r="B9" s="12" t="str">
        <f>'[1]1.1. договора'!B9</f>
        <v>10293</v>
      </c>
      <c r="C9" s="13">
        <f>'[1]1.1. договора'!C9</f>
        <v>42017</v>
      </c>
      <c r="D9" s="14" t="str">
        <f>'[1]1.1. договора'!D9</f>
        <v>ООО "Авиатор-М"</v>
      </c>
      <c r="E9" s="15">
        <f>'[1]1.1. договора'!H9</f>
        <v>12.5</v>
      </c>
      <c r="F9" s="16">
        <f t="shared" si="0"/>
        <v>550</v>
      </c>
      <c r="G9" s="17">
        <f>'[1]1.1. договора'!J9</f>
        <v>0.55000000000000004</v>
      </c>
    </row>
    <row r="10" spans="1:7" s="18" customFormat="1" ht="12.75" customHeight="1" x14ac:dyDescent="0.2">
      <c r="A10" s="11">
        <v>7</v>
      </c>
      <c r="B10" s="12" t="str">
        <f>'[1]1.1. договора'!B10</f>
        <v>10291</v>
      </c>
      <c r="C10" s="13">
        <f>'[1]1.1. договора'!C10</f>
        <v>42017</v>
      </c>
      <c r="D10" s="14" t="str">
        <f>'[1]1.1. договора'!D10</f>
        <v>Почекунин С.П.</v>
      </c>
      <c r="E10" s="15">
        <f>'[1]1.1. договора'!H10</f>
        <v>15</v>
      </c>
      <c r="F10" s="16">
        <f t="shared" si="0"/>
        <v>550</v>
      </c>
      <c r="G10" s="17">
        <f>'[1]1.1. договора'!J10</f>
        <v>0.55000000000000004</v>
      </c>
    </row>
    <row r="11" spans="1:7" s="18" customFormat="1" ht="25.5" customHeight="1" x14ac:dyDescent="0.2">
      <c r="A11" s="11">
        <v>8</v>
      </c>
      <c r="B11" s="12" t="str">
        <f>'[1]1.1. договора'!B11</f>
        <v>10287</v>
      </c>
      <c r="C11" s="13">
        <f>'[1]1.1. договора'!C11</f>
        <v>42017</v>
      </c>
      <c r="D11" s="14" t="str">
        <f>'[1]1.1. договора'!D11</f>
        <v>Рау К.К.</v>
      </c>
      <c r="E11" s="15">
        <f>'[1]1.1. договора'!H11</f>
        <v>10</v>
      </c>
      <c r="F11" s="16">
        <f t="shared" si="0"/>
        <v>550</v>
      </c>
      <c r="G11" s="17">
        <f>'[1]1.1. договора'!J11</f>
        <v>0.55000000000000004</v>
      </c>
    </row>
    <row r="12" spans="1:7" s="18" customFormat="1" ht="27" customHeight="1" x14ac:dyDescent="0.2">
      <c r="A12" s="11">
        <v>9</v>
      </c>
      <c r="B12" s="12" t="str">
        <f>'[1]1.1. договора'!B12</f>
        <v>10289</v>
      </c>
      <c r="C12" s="13">
        <f>'[1]1.1. договора'!C12</f>
        <v>42019</v>
      </c>
      <c r="D12" s="14" t="str">
        <f>'[1]1.1. договора'!D12</f>
        <v>Музуллоев А.Х.</v>
      </c>
      <c r="E12" s="15">
        <f>'[1]1.1. договора'!H12</f>
        <v>270</v>
      </c>
      <c r="F12" s="16">
        <f t="shared" si="0"/>
        <v>83351.7</v>
      </c>
      <c r="G12" s="17">
        <f>'[1]1.1. договора'!J12</f>
        <v>83.351699999999994</v>
      </c>
    </row>
    <row r="13" spans="1:7" s="18" customFormat="1" ht="12.75" customHeight="1" x14ac:dyDescent="0.2">
      <c r="A13" s="11">
        <v>10</v>
      </c>
      <c r="B13" s="12" t="str">
        <f>'[1]1.1. договора'!B13</f>
        <v>10266</v>
      </c>
      <c r="C13" s="13">
        <f>'[1]1.1. договора'!C13</f>
        <v>41990</v>
      </c>
      <c r="D13" s="14" t="str">
        <f>'[1]1.1. договора'!D13</f>
        <v>Першин Д.В.</v>
      </c>
      <c r="E13" s="15">
        <f>'[1]1.1. договора'!H13</f>
        <v>10</v>
      </c>
      <c r="F13" s="16">
        <f t="shared" si="0"/>
        <v>2982.2000000000003</v>
      </c>
      <c r="G13" s="17">
        <f>'[1]1.1. договора'!J13</f>
        <v>2.9822000000000002</v>
      </c>
    </row>
    <row r="14" spans="1:7" s="18" customFormat="1" ht="12.75" customHeight="1" x14ac:dyDescent="0.2">
      <c r="A14" s="11">
        <v>11</v>
      </c>
      <c r="B14" s="12" t="str">
        <f>'[1]1.1. договора'!B14</f>
        <v>10277</v>
      </c>
      <c r="C14" s="13">
        <f>'[1]1.1. договора'!C14</f>
        <v>41990</v>
      </c>
      <c r="D14" s="14" t="str">
        <f>'[1]1.1. договора'!D14</f>
        <v>Гусейнов М.Г.о.</v>
      </c>
      <c r="E14" s="15">
        <f>'[1]1.1. договора'!H14</f>
        <v>12</v>
      </c>
      <c r="F14" s="16">
        <f t="shared" si="0"/>
        <v>550</v>
      </c>
      <c r="G14" s="17">
        <f>'[1]1.1. договора'!J14</f>
        <v>0.55000000000000004</v>
      </c>
    </row>
    <row r="15" spans="1:7" s="18" customFormat="1" ht="12.75" customHeight="1" x14ac:dyDescent="0.2">
      <c r="A15" s="11">
        <v>12</v>
      </c>
      <c r="B15" s="12" t="str">
        <f>'[1]1.1. договора'!B15</f>
        <v>10116</v>
      </c>
      <c r="C15" s="13">
        <f>'[1]1.1. договора'!C15</f>
        <v>41852</v>
      </c>
      <c r="D15" s="14" t="str">
        <f>'[1]1.1. договора'!D15</f>
        <v>Кукуртчян А.Ш.</v>
      </c>
      <c r="E15" s="15">
        <f>'[1]1.1. договора'!H15</f>
        <v>10</v>
      </c>
      <c r="F15" s="16">
        <f t="shared" si="0"/>
        <v>550</v>
      </c>
      <c r="G15" s="17">
        <f>'[1]1.1. договора'!J15</f>
        <v>0.55000000000000004</v>
      </c>
    </row>
    <row r="16" spans="1:7" s="18" customFormat="1" ht="25.5" customHeight="1" x14ac:dyDescent="0.2">
      <c r="A16" s="11">
        <v>13</v>
      </c>
      <c r="B16" s="12" t="str">
        <f>'[1]1.1. договора'!B16</f>
        <v>10285</v>
      </c>
      <c r="C16" s="13">
        <f>'[1]1.1. договора'!C16</f>
        <v>41998</v>
      </c>
      <c r="D16" s="14" t="str">
        <f>'[1]1.1. договора'!D16</f>
        <v>МП "Красноярскгорсвет"</v>
      </c>
      <c r="E16" s="15">
        <f>'[1]1.1. договора'!H16</f>
        <v>28.1</v>
      </c>
      <c r="F16" s="16">
        <f t="shared" si="0"/>
        <v>8379.98</v>
      </c>
      <c r="G16" s="17">
        <f>'[1]1.1. договора'!J16</f>
        <v>8.3799799999999998</v>
      </c>
    </row>
    <row r="17" spans="1:8" s="18" customFormat="1" ht="12.75" customHeight="1" x14ac:dyDescent="0.2">
      <c r="A17" s="11">
        <v>14</v>
      </c>
      <c r="B17" s="12" t="str">
        <f>'[1]1.1. договора'!B17</f>
        <v>10280</v>
      </c>
      <c r="C17" s="13">
        <f>'[1]1.1. договора'!C17</f>
        <v>42025</v>
      </c>
      <c r="D17" s="14" t="str">
        <f>'[1]1.1. договора'!D17</f>
        <v>Горейнов Р.П.</v>
      </c>
      <c r="E17" s="15">
        <f>'[1]1.1. договора'!H17</f>
        <v>15</v>
      </c>
      <c r="F17" s="16">
        <f t="shared" si="0"/>
        <v>4473.3</v>
      </c>
      <c r="G17" s="17">
        <f>'[1]1.1. договора'!J17</f>
        <v>4.4733000000000001</v>
      </c>
    </row>
    <row r="18" spans="1:8" s="18" customFormat="1" ht="24.75" customHeight="1" x14ac:dyDescent="0.2">
      <c r="A18" s="11">
        <v>15</v>
      </c>
      <c r="B18" s="12" t="str">
        <f>'[1]1.1. договора'!B18</f>
        <v>10249</v>
      </c>
      <c r="C18" s="13">
        <f>'[1]1.1. договора'!C18</f>
        <v>41974</v>
      </c>
      <c r="D18" s="14" t="str">
        <f>'[1]1.1. договора'!D18</f>
        <v>ООО "СтройРазвитие", Чеченев С.В., Горейнов Р.П.</v>
      </c>
      <c r="E18" s="15">
        <f>'[1]1.1. договора'!H18</f>
        <v>50</v>
      </c>
      <c r="F18" s="16">
        <f t="shared" si="0"/>
        <v>14911</v>
      </c>
      <c r="G18" s="17">
        <f>'[1]1.1. договора'!J18</f>
        <v>14.911</v>
      </c>
    </row>
    <row r="19" spans="1:8" s="18" customFormat="1" ht="12.75" customHeight="1" x14ac:dyDescent="0.2">
      <c r="A19" s="11">
        <v>16</v>
      </c>
      <c r="B19" s="12" t="str">
        <f>'[1]1.1. договора'!B19</f>
        <v>10288</v>
      </c>
      <c r="C19" s="13">
        <f>'[1]1.1. договора'!C19</f>
        <v>42017</v>
      </c>
      <c r="D19" s="14" t="str">
        <f>'[1]1.1. договора'!D19</f>
        <v>МП "Красноярскгорсвет"</v>
      </c>
      <c r="E19" s="15">
        <f>'[1]1.1. договора'!H19</f>
        <v>15</v>
      </c>
      <c r="F19" s="16">
        <f t="shared" si="0"/>
        <v>550</v>
      </c>
      <c r="G19" s="17">
        <f>'[1]1.1. договора'!J19</f>
        <v>0.55000000000000004</v>
      </c>
    </row>
    <row r="20" spans="1:8" s="23" customFormat="1" x14ac:dyDescent="0.2">
      <c r="A20" s="19" t="s">
        <v>8</v>
      </c>
      <c r="B20" s="19"/>
      <c r="C20" s="20"/>
      <c r="D20" s="14"/>
      <c r="E20" s="8">
        <f>SUM(E4:E19)</f>
        <v>589.6</v>
      </c>
      <c r="F20" s="21">
        <f>SUM(F4:F19)</f>
        <v>123624.15</v>
      </c>
      <c r="G20" s="22">
        <f>SUM(G4:G19)</f>
        <v>123.62414999999999</v>
      </c>
    </row>
    <row r="21" spans="1:8" s="30" customFormat="1" x14ac:dyDescent="0.2">
      <c r="A21" s="24"/>
      <c r="B21" s="24"/>
      <c r="C21" s="25"/>
      <c r="D21" s="26"/>
      <c r="E21" s="27"/>
      <c r="F21" s="28"/>
      <c r="G21" s="29"/>
    </row>
    <row r="22" spans="1:8" s="23" customFormat="1" x14ac:dyDescent="0.2">
      <c r="A22" s="19" t="s">
        <v>9</v>
      </c>
      <c r="B22" s="19"/>
      <c r="C22" s="19"/>
      <c r="D22" s="19"/>
      <c r="E22" s="8" t="s">
        <v>10</v>
      </c>
      <c r="F22" s="8"/>
      <c r="G22" s="22" t="s">
        <v>11</v>
      </c>
    </row>
    <row r="23" spans="1:8" s="23" customFormat="1" ht="34.5" customHeight="1" x14ac:dyDescent="0.2">
      <c r="A23" s="31" t="s">
        <v>12</v>
      </c>
      <c r="B23" s="32"/>
      <c r="C23" s="32"/>
      <c r="D23" s="33"/>
      <c r="E23" s="15">
        <v>958.3</v>
      </c>
      <c r="F23" s="12">
        <v>30</v>
      </c>
      <c r="G23" s="34">
        <v>63</v>
      </c>
    </row>
    <row r="24" spans="1:8" ht="29.25" customHeight="1" x14ac:dyDescent="0.2">
      <c r="A24" s="31" t="s">
        <v>13</v>
      </c>
      <c r="B24" s="32"/>
      <c r="C24" s="32"/>
      <c r="D24" s="33"/>
      <c r="E24" s="35">
        <v>275.3</v>
      </c>
      <c r="F24" s="34">
        <v>4</v>
      </c>
      <c r="G24" s="34">
        <v>15</v>
      </c>
    </row>
    <row r="25" spans="1:8" x14ac:dyDescent="0.2">
      <c r="D25" s="39"/>
    </row>
    <row r="26" spans="1:8" x14ac:dyDescent="0.2">
      <c r="D26" s="39"/>
    </row>
    <row r="27" spans="1:8" x14ac:dyDescent="0.2">
      <c r="D27" s="39"/>
    </row>
    <row r="28" spans="1:8" x14ac:dyDescent="0.2">
      <c r="D28" s="39"/>
    </row>
    <row r="29" spans="1:8" s="42" customFormat="1" ht="15.75" x14ac:dyDescent="0.25">
      <c r="A29" s="41" t="s">
        <v>14</v>
      </c>
      <c r="B29" s="41"/>
      <c r="D29" s="43"/>
      <c r="E29" s="43"/>
      <c r="F29" s="43" t="s">
        <v>15</v>
      </c>
      <c r="G29" s="44" t="s">
        <v>16</v>
      </c>
    </row>
    <row r="30" spans="1:8" s="45" customFormat="1" ht="15" hidden="1" customHeight="1" x14ac:dyDescent="0.25">
      <c r="C30" s="46" t="s">
        <v>17</v>
      </c>
      <c r="D30" s="46"/>
      <c r="E30" s="46"/>
      <c r="F30" s="46"/>
      <c r="G30" s="47"/>
      <c r="H30" s="48"/>
    </row>
    <row r="31" spans="1:8" s="45" customFormat="1" ht="15" customHeight="1" x14ac:dyDescent="0.25">
      <c r="C31" s="46"/>
      <c r="D31" s="46"/>
      <c r="E31" s="46"/>
      <c r="F31" s="46"/>
      <c r="G31" s="47"/>
      <c r="H31" s="48"/>
    </row>
    <row r="32" spans="1:8" s="45" customFormat="1" ht="15" customHeight="1" x14ac:dyDescent="0.25">
      <c r="C32" s="46"/>
      <c r="D32" s="46"/>
      <c r="E32" s="46"/>
      <c r="F32" s="46"/>
      <c r="G32" s="47"/>
      <c r="H32" s="48"/>
    </row>
    <row r="33" spans="1:8" s="45" customFormat="1" ht="15" customHeight="1" x14ac:dyDescent="0.25">
      <c r="C33" s="46"/>
      <c r="D33" s="46"/>
      <c r="E33" s="46"/>
      <c r="F33" s="46"/>
      <c r="G33" s="47"/>
      <c r="H33" s="48"/>
    </row>
    <row r="34" spans="1:8" s="45" customFormat="1" ht="15" customHeight="1" x14ac:dyDescent="0.25">
      <c r="C34" s="46"/>
      <c r="D34" s="46"/>
      <c r="E34" s="46"/>
      <c r="F34" s="46"/>
      <c r="G34" s="47"/>
      <c r="H34" s="48"/>
    </row>
    <row r="35" spans="1:8" s="18" customFormat="1" x14ac:dyDescent="0.2">
      <c r="B35" s="49"/>
      <c r="C35" s="50"/>
      <c r="D35" s="51"/>
      <c r="E35" s="52"/>
      <c r="F35" s="52"/>
      <c r="G35" s="52"/>
      <c r="H35" s="53"/>
    </row>
    <row r="36" spans="1:8" s="18" customFormat="1" ht="15.75" customHeight="1" x14ac:dyDescent="0.2">
      <c r="A36" s="54" t="s">
        <v>18</v>
      </c>
      <c r="B36" s="54"/>
      <c r="C36" s="54"/>
      <c r="D36" s="51"/>
      <c r="E36" s="52"/>
      <c r="F36" s="52"/>
      <c r="G36" s="52"/>
      <c r="H36" s="53"/>
    </row>
    <row r="37" spans="1:8" s="18" customFormat="1" x14ac:dyDescent="0.2">
      <c r="C37" s="55"/>
      <c r="D37" s="51"/>
      <c r="E37" s="52"/>
      <c r="F37" s="52"/>
      <c r="G37" s="52"/>
      <c r="H37" s="53"/>
    </row>
    <row r="38" spans="1:8" s="18" customFormat="1" x14ac:dyDescent="0.2">
      <c r="D38" s="56"/>
      <c r="E38" s="52"/>
      <c r="F38" s="52"/>
      <c r="G38" s="52"/>
      <c r="H38" s="53"/>
    </row>
    <row r="39" spans="1:8" s="18" customFormat="1" x14ac:dyDescent="0.2">
      <c r="D39" s="56"/>
      <c r="E39" s="52"/>
      <c r="F39" s="52"/>
      <c r="G39" s="52"/>
      <c r="H39" s="53"/>
    </row>
    <row r="40" spans="1:8" s="18" customFormat="1" x14ac:dyDescent="0.2">
      <c r="D40" s="56"/>
      <c r="E40" s="52"/>
      <c r="F40" s="52"/>
      <c r="G40" s="52"/>
      <c r="H40" s="53"/>
    </row>
    <row r="41" spans="1:8" s="18" customFormat="1" x14ac:dyDescent="0.2">
      <c r="D41" s="56"/>
      <c r="E41" s="52"/>
      <c r="F41" s="52"/>
      <c r="G41" s="52"/>
      <c r="H41" s="53"/>
    </row>
    <row r="42" spans="1:8" s="18" customFormat="1" ht="45" customHeight="1" x14ac:dyDescent="0.2">
      <c r="A42" s="57"/>
      <c r="B42" s="57"/>
      <c r="D42" s="56"/>
      <c r="E42" s="52"/>
      <c r="F42" s="52"/>
      <c r="G42" s="52"/>
      <c r="H42" s="53"/>
    </row>
  </sheetData>
  <mergeCells count="8">
    <mergeCell ref="A36:C36"/>
    <mergeCell ref="A42:B42"/>
    <mergeCell ref="A1:G1"/>
    <mergeCell ref="A2:G2"/>
    <mergeCell ref="A20:B20"/>
    <mergeCell ref="A22:D22"/>
    <mergeCell ref="A23:D23"/>
    <mergeCell ref="A24:D24"/>
  </mergeCells>
  <pageMargins left="0.43307086614173229" right="0.23622047244094488" top="0.59055118110236215" bottom="0.31496062992125984" header="0.19685039370078741" footer="0.23622047244094488"/>
  <pageSetup paperSize="9" scale="9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январь 2015</vt:lpstr>
      <vt:lpstr>'январь 2015'!Область_печати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Васильева Евгения Анатольевна</dc:creator>
  <cp:lastModifiedBy>Васильева Евгения Анатольевна</cp:lastModifiedBy>
  <dcterms:created xsi:type="dcterms:W3CDTF">2015-02-09T04:52:11Z</dcterms:created>
  <dcterms:modified xsi:type="dcterms:W3CDTF">2015-02-09T04:52:35Z</dcterms:modified>
</cp:coreProperties>
</file>