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июль" sheetId="1" r:id="rId1"/>
  </sheets>
  <externalReferences>
    <externalReference r:id="rId2"/>
  </externalReferences>
  <definedNames>
    <definedName name="_xlnm.Print_Area" localSheetId="0">июль!$A$1:$G$44</definedName>
  </definedNames>
  <calcPr calcId="144525"/>
</workbook>
</file>

<file path=xl/calcChain.xml><?xml version="1.0" encoding="utf-8"?>
<calcChain xmlns="http://schemas.openxmlformats.org/spreadsheetml/2006/main">
  <c r="E24" i="1" l="1"/>
  <c r="G26" i="1" s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F24" i="1" s="1"/>
  <c r="E4" i="1"/>
  <c r="D4" i="1"/>
  <c r="C4" i="1"/>
  <c r="B4" i="1"/>
</calcChain>
</file>

<file path=xl/sharedStrings.xml><?xml version="1.0" encoding="utf-8"?>
<sst xmlns="http://schemas.openxmlformats.org/spreadsheetml/2006/main" count="18" uniqueCount="18">
  <si>
    <t>Количество заявок по договорам присоединения к электричеким сетям</t>
  </si>
  <si>
    <t>для раскрытия информации за июль 2015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</si>
  <si>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</si>
  <si>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</si>
  <si>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</si>
  <si>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</si>
  <si>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</si>
  <si>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</si>
  <si>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</si>
  <si>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</si>
  <si>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</si>
  <si>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</si>
  <si>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</si>
  <si>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 xml:space="preserve">Начальник комплексного </t>
  </si>
  <si>
    <t xml:space="preserve">Д.А. Аксенов </t>
  </si>
  <si>
    <t>центра обслуживания</t>
  </si>
  <si>
    <t>Д.А. Аксенов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</si>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</sst>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5\&#1056;&#1069;&#1050;%202015\&#1076;&#1083;&#1103;%20&#1056;&#1069;&#1050;%202015%20&#1080;&#110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5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181">
          <cell r="B181" t="str">
            <v>ООО "СК "Реставрация"</v>
          </cell>
          <cell r="S181">
            <v>10412</v>
          </cell>
          <cell r="T181">
            <v>42184</v>
          </cell>
        </row>
        <row r="182">
          <cell r="B182" t="str">
            <v>Шнайдер С.Л.</v>
          </cell>
          <cell r="S182">
            <v>10416</v>
          </cell>
          <cell r="T182">
            <v>42188</v>
          </cell>
        </row>
        <row r="183">
          <cell r="B183" t="str">
            <v>МП "Красноярскгорсвет"</v>
          </cell>
          <cell r="S183">
            <v>10414</v>
          </cell>
          <cell r="T183">
            <v>42188</v>
          </cell>
        </row>
        <row r="184">
          <cell r="B184" t="str">
            <v>МП "Красноярскгорсвет"</v>
          </cell>
          <cell r="S184">
            <v>10413</v>
          </cell>
          <cell r="T184">
            <v>42188</v>
          </cell>
        </row>
        <row r="185">
          <cell r="B185" t="str">
            <v>ООО "Стройсервис"</v>
          </cell>
          <cell r="S185">
            <v>10367</v>
          </cell>
          <cell r="T185">
            <v>42110</v>
          </cell>
        </row>
        <row r="186">
          <cell r="B186" t="str">
            <v>Морозова И.М.</v>
          </cell>
          <cell r="S186">
            <v>10410</v>
          </cell>
          <cell r="T186">
            <v>42184</v>
          </cell>
        </row>
        <row r="187">
          <cell r="B187" t="str">
            <v>Федько А.Н.</v>
          </cell>
          <cell r="S187">
            <v>10411</v>
          </cell>
          <cell r="T187">
            <v>42188</v>
          </cell>
        </row>
        <row r="188">
          <cell r="B188" t="str">
            <v>Юрьев С.Н.</v>
          </cell>
          <cell r="S188">
            <v>10434</v>
          </cell>
          <cell r="T188">
            <v>42209</v>
          </cell>
        </row>
        <row r="189">
          <cell r="B189" t="str">
            <v>Бурганова Т.В.</v>
          </cell>
          <cell r="S189">
            <v>10418</v>
          </cell>
          <cell r="T189">
            <v>42186</v>
          </cell>
        </row>
        <row r="190">
          <cell r="B190" t="str">
            <v>Фомиченко В.А.</v>
          </cell>
          <cell r="S190">
            <v>10408</v>
          </cell>
          <cell r="T190">
            <v>42188</v>
          </cell>
        </row>
        <row r="191">
          <cell r="B191" t="str">
            <v>Акшумова Т.Н.</v>
          </cell>
          <cell r="S191">
            <v>10409</v>
          </cell>
          <cell r="T191">
            <v>42184</v>
          </cell>
        </row>
        <row r="192">
          <cell r="B192" t="str">
            <v>Манагаров С.А.</v>
          </cell>
          <cell r="S192">
            <v>10415</v>
          </cell>
          <cell r="T192">
            <v>42186</v>
          </cell>
        </row>
        <row r="193">
          <cell r="B193" t="str">
            <v>ООО СК "Реставрация"</v>
          </cell>
          <cell r="S193">
            <v>10402</v>
          </cell>
          <cell r="T193">
            <v>42184</v>
          </cell>
        </row>
        <row r="194">
          <cell r="B194" t="str">
            <v>Алекберов В.П.о.</v>
          </cell>
          <cell r="S194">
            <v>10419</v>
          </cell>
          <cell r="T194">
            <v>42198</v>
          </cell>
        </row>
        <row r="195">
          <cell r="B195" t="str">
            <v>Гербер М.О.</v>
          </cell>
          <cell r="S195">
            <v>10315</v>
          </cell>
          <cell r="T195">
            <v>42076</v>
          </cell>
        </row>
        <row r="196">
          <cell r="B196" t="str">
            <v>ООО "НСК"</v>
          </cell>
          <cell r="S196">
            <v>10422</v>
          </cell>
          <cell r="T196">
            <v>42193</v>
          </cell>
        </row>
        <row r="197">
          <cell r="B197" t="str">
            <v>Погосян М.М.</v>
          </cell>
          <cell r="S197">
            <v>10387</v>
          </cell>
          <cell r="T197">
            <v>42138</v>
          </cell>
        </row>
        <row r="198">
          <cell r="B198" t="str">
            <v>ЗАО "Фирма "Культбытстрой"</v>
          </cell>
          <cell r="S198">
            <v>10421</v>
          </cell>
          <cell r="T198">
            <v>42191</v>
          </cell>
        </row>
        <row r="199">
          <cell r="B199" t="str">
            <v>Гаджимахадов К.А.</v>
          </cell>
          <cell r="S199" t="str">
            <v>10420</v>
          </cell>
          <cell r="T199">
            <v>42191</v>
          </cell>
        </row>
        <row r="200">
          <cell r="B200" t="str">
            <v>МАУ "ЦСК"</v>
          </cell>
          <cell r="S200" t="str">
            <v>10407</v>
          </cell>
          <cell r="T200">
            <v>42184</v>
          </cell>
        </row>
      </sheetData>
      <sheetData sheetId="1">
        <row r="4">
          <cell r="H4">
            <v>34</v>
          </cell>
        </row>
        <row r="5">
          <cell r="H5">
            <v>25</v>
          </cell>
        </row>
        <row r="6">
          <cell r="H6">
            <v>15</v>
          </cell>
        </row>
        <row r="7">
          <cell r="H7">
            <v>15</v>
          </cell>
        </row>
        <row r="8">
          <cell r="H8">
            <v>803</v>
          </cell>
        </row>
        <row r="9">
          <cell r="H9">
            <v>5</v>
          </cell>
        </row>
        <row r="10">
          <cell r="H10">
            <v>15</v>
          </cell>
        </row>
        <row r="11">
          <cell r="H11">
            <v>5</v>
          </cell>
        </row>
        <row r="12">
          <cell r="H12">
            <v>5</v>
          </cell>
        </row>
        <row r="13">
          <cell r="H13">
            <v>10</v>
          </cell>
        </row>
        <row r="14">
          <cell r="H14">
            <v>7</v>
          </cell>
        </row>
        <row r="15">
          <cell r="H15">
            <v>15</v>
          </cell>
        </row>
        <row r="16">
          <cell r="H16">
            <v>90</v>
          </cell>
        </row>
        <row r="17">
          <cell r="H17">
            <v>15</v>
          </cell>
        </row>
        <row r="18">
          <cell r="H18">
            <v>15</v>
          </cell>
        </row>
        <row r="19">
          <cell r="H19">
            <v>98</v>
          </cell>
        </row>
        <row r="20">
          <cell r="H20">
            <v>40</v>
          </cell>
        </row>
        <row r="21">
          <cell r="H21">
            <v>150</v>
          </cell>
        </row>
        <row r="22">
          <cell r="H22">
            <v>15</v>
          </cell>
        </row>
        <row r="23">
          <cell r="H23">
            <v>15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7" zoomScaleNormal="100" workbookViewId="0">
      <selection activeCell="D35" sqref="D35"/>
    </sheetView>
  </sheetViews>
  <sheetFormatPr defaultRowHeight="12.75" x14ac:dyDescent="0.2"/>
  <cols>
    <col min="1" max="1" width="4.5703125" style="34" customWidth="1"/>
    <col min="2" max="2" width="10.85546875" style="35" customWidth="1"/>
    <col min="3" max="3" width="15.28515625" style="36" customWidth="1"/>
    <col min="4" max="4" width="28.42578125" style="58" customWidth="1"/>
    <col min="5" max="6" width="15.7109375" style="38" customWidth="1"/>
    <col min="7" max="7" width="18.140625" style="10" hidden="1" customWidth="1"/>
    <col min="8" max="8" width="23.28515625" style="2" customWidth="1"/>
    <col min="9" max="9" width="14.140625" style="2" customWidth="1"/>
    <col min="10" max="10" width="17.5703125" style="2" customWidth="1"/>
    <col min="11" max="16384" width="9.140625" style="2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3" t="s">
        <v>1</v>
      </c>
      <c r="B2" s="3"/>
      <c r="C2" s="3"/>
      <c r="D2" s="3"/>
      <c r="E2" s="3"/>
      <c r="F2" s="3"/>
      <c r="G2" s="3"/>
    </row>
    <row r="3" spans="1:7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7" s="18" customFormat="1" ht="12.75" customHeight="1" x14ac:dyDescent="0.2">
      <c r="A4" s="11">
        <v>1</v>
      </c>
      <c r="B4" s="12">
        <f>'[1]полный перечень 2015'!S181</f>
        <v>10412</v>
      </c>
      <c r="C4" s="13">
        <f>'[1]полный перечень 2015'!T181</f>
        <v>42184</v>
      </c>
      <c r="D4" s="14" t="str">
        <f>'[1]полный перечень 2015'!B181</f>
        <v>ООО "СК "Реставрация"</v>
      </c>
      <c r="E4" s="15">
        <f>'[1]1.1. договора'!H4</f>
        <v>34</v>
      </c>
      <c r="F4" s="16">
        <f>G4*1000</f>
        <v>23825.84</v>
      </c>
      <c r="G4" s="17">
        <v>23.825839999999999</v>
      </c>
    </row>
    <row r="5" spans="1:7" s="18" customFormat="1" ht="12.75" customHeight="1" x14ac:dyDescent="0.2">
      <c r="A5" s="11">
        <v>2</v>
      </c>
      <c r="B5" s="12">
        <f>'[1]полный перечень 2015'!S182</f>
        <v>10416</v>
      </c>
      <c r="C5" s="13">
        <f>'[1]полный перечень 2015'!T182</f>
        <v>42188</v>
      </c>
      <c r="D5" s="14" t="str">
        <f>'[1]полный перечень 2015'!B182</f>
        <v>Шнайдер С.Л.</v>
      </c>
      <c r="E5" s="15">
        <f>'[1]1.1. договора'!H5</f>
        <v>25</v>
      </c>
      <c r="F5" s="16">
        <f t="shared" ref="F5:F23" si="0">G5*1000</f>
        <v>8759.5</v>
      </c>
      <c r="G5" s="17">
        <v>8.7594999999999992</v>
      </c>
    </row>
    <row r="6" spans="1:7" s="18" customFormat="1" ht="12.75" customHeight="1" x14ac:dyDescent="0.2">
      <c r="A6" s="11">
        <v>3</v>
      </c>
      <c r="B6" s="12">
        <f>'[1]полный перечень 2015'!S183</f>
        <v>10414</v>
      </c>
      <c r="C6" s="13">
        <f>'[1]полный перечень 2015'!T183</f>
        <v>42188</v>
      </c>
      <c r="D6" s="14" t="str">
        <f>'[1]полный перечень 2015'!B183</f>
        <v>МП "Красноярскгорсвет"</v>
      </c>
      <c r="E6" s="15">
        <f>'[1]1.1. договора'!H6</f>
        <v>15</v>
      </c>
      <c r="F6" s="16">
        <f t="shared" si="0"/>
        <v>5255.7</v>
      </c>
      <c r="G6" s="17">
        <v>5.2557</v>
      </c>
    </row>
    <row r="7" spans="1:7" s="18" customFormat="1" ht="12.75" customHeight="1" x14ac:dyDescent="0.2">
      <c r="A7" s="11">
        <v>4</v>
      </c>
      <c r="B7" s="12">
        <f>'[1]полный перечень 2015'!S184</f>
        <v>10413</v>
      </c>
      <c r="C7" s="13">
        <f>'[1]полный перечень 2015'!T184</f>
        <v>42188</v>
      </c>
      <c r="D7" s="14" t="str">
        <f>'[1]полный перечень 2015'!B184</f>
        <v>МП "Красноярскгорсвет"</v>
      </c>
      <c r="E7" s="15">
        <f>'[1]1.1. договора'!H7</f>
        <v>15</v>
      </c>
      <c r="F7" s="16">
        <f t="shared" si="0"/>
        <v>5255.7</v>
      </c>
      <c r="G7" s="17">
        <v>5.2557</v>
      </c>
    </row>
    <row r="8" spans="1:7" s="18" customFormat="1" ht="12.75" customHeight="1" x14ac:dyDescent="0.2">
      <c r="A8" s="11">
        <v>5</v>
      </c>
      <c r="B8" s="12">
        <f>'[1]полный перечень 2015'!S185</f>
        <v>10367</v>
      </c>
      <c r="C8" s="13">
        <f>'[1]полный перечень 2015'!T185</f>
        <v>42110</v>
      </c>
      <c r="D8" s="14" t="str">
        <f>'[1]полный перечень 2015'!B185</f>
        <v>ООО "Стройсервис"</v>
      </c>
      <c r="E8" s="15">
        <f>'[1]1.1. договора'!H8</f>
        <v>803</v>
      </c>
      <c r="F8" s="16">
        <f t="shared" si="0"/>
        <v>225084.11000000002</v>
      </c>
      <c r="G8" s="17">
        <v>225.08411000000001</v>
      </c>
    </row>
    <row r="9" spans="1:7" s="18" customFormat="1" ht="12.75" customHeight="1" x14ac:dyDescent="0.2">
      <c r="A9" s="11">
        <v>6</v>
      </c>
      <c r="B9" s="12">
        <f>'[1]полный перечень 2015'!S186</f>
        <v>10410</v>
      </c>
      <c r="C9" s="13">
        <f>'[1]полный перечень 2015'!T186</f>
        <v>42184</v>
      </c>
      <c r="D9" s="14" t="str">
        <f>'[1]полный перечень 2015'!B186</f>
        <v>Морозова И.М.</v>
      </c>
      <c r="E9" s="15">
        <f>'[1]1.1. договора'!H9</f>
        <v>5</v>
      </c>
      <c r="F9" s="16">
        <f t="shared" si="0"/>
        <v>550</v>
      </c>
      <c r="G9" s="17">
        <v>0.55000000000000004</v>
      </c>
    </row>
    <row r="10" spans="1:7" s="18" customFormat="1" ht="12.75" customHeight="1" x14ac:dyDescent="0.2">
      <c r="A10" s="11">
        <v>7</v>
      </c>
      <c r="B10" s="12">
        <f>'[1]полный перечень 2015'!S187</f>
        <v>10411</v>
      </c>
      <c r="C10" s="13">
        <f>'[1]полный перечень 2015'!T187</f>
        <v>42188</v>
      </c>
      <c r="D10" s="14" t="str">
        <f>'[1]полный перечень 2015'!B187</f>
        <v>Федько А.Н.</v>
      </c>
      <c r="E10" s="15">
        <f>'[1]1.1. договора'!H10</f>
        <v>15</v>
      </c>
      <c r="F10" s="16">
        <f t="shared" si="0"/>
        <v>550</v>
      </c>
      <c r="G10" s="17">
        <v>0.55000000000000004</v>
      </c>
    </row>
    <row r="11" spans="1:7" s="18" customFormat="1" ht="12.75" customHeight="1" x14ac:dyDescent="0.2">
      <c r="A11" s="11">
        <v>8</v>
      </c>
      <c r="B11" s="12">
        <f>'[1]полный перечень 2015'!S188</f>
        <v>10434</v>
      </c>
      <c r="C11" s="13">
        <f>'[1]полный перечень 2015'!T188</f>
        <v>42209</v>
      </c>
      <c r="D11" s="14" t="str">
        <f>'[1]полный перечень 2015'!B188</f>
        <v>Юрьев С.Н.</v>
      </c>
      <c r="E11" s="15">
        <f>'[1]1.1. договора'!H11</f>
        <v>5</v>
      </c>
      <c r="F11" s="16">
        <f t="shared" si="0"/>
        <v>550</v>
      </c>
      <c r="G11" s="17">
        <v>0.55000000000000004</v>
      </c>
    </row>
    <row r="12" spans="1:7" s="18" customFormat="1" ht="12.75" customHeight="1" x14ac:dyDescent="0.2">
      <c r="A12" s="11">
        <v>9</v>
      </c>
      <c r="B12" s="12">
        <f>'[1]полный перечень 2015'!S189</f>
        <v>10418</v>
      </c>
      <c r="C12" s="13">
        <f>'[1]полный перечень 2015'!T189</f>
        <v>42186</v>
      </c>
      <c r="D12" s="14" t="str">
        <f>'[1]полный перечень 2015'!B189</f>
        <v>Бурганова Т.В.</v>
      </c>
      <c r="E12" s="15">
        <f>'[1]1.1. договора'!H12</f>
        <v>5</v>
      </c>
      <c r="F12" s="16">
        <f t="shared" si="0"/>
        <v>550</v>
      </c>
      <c r="G12" s="17">
        <v>0.55000000000000004</v>
      </c>
    </row>
    <row r="13" spans="1:7" s="18" customFormat="1" ht="12.75" customHeight="1" x14ac:dyDescent="0.2">
      <c r="A13" s="11">
        <v>10</v>
      </c>
      <c r="B13" s="12">
        <f>'[1]полный перечень 2015'!S190</f>
        <v>10408</v>
      </c>
      <c r="C13" s="13">
        <f>'[1]полный перечень 2015'!T190</f>
        <v>42188</v>
      </c>
      <c r="D13" s="14" t="str">
        <f>'[1]полный перечень 2015'!B190</f>
        <v>Фомиченко В.А.</v>
      </c>
      <c r="E13" s="15">
        <f>'[1]1.1. договора'!H13</f>
        <v>10</v>
      </c>
      <c r="F13" s="16">
        <f t="shared" si="0"/>
        <v>550</v>
      </c>
      <c r="G13" s="17">
        <v>0.55000000000000004</v>
      </c>
    </row>
    <row r="14" spans="1:7" s="18" customFormat="1" ht="12.75" customHeight="1" x14ac:dyDescent="0.2">
      <c r="A14" s="11">
        <v>11</v>
      </c>
      <c r="B14" s="12">
        <f>'[1]полный перечень 2015'!S191</f>
        <v>10409</v>
      </c>
      <c r="C14" s="13">
        <f>'[1]полный перечень 2015'!T191</f>
        <v>42184</v>
      </c>
      <c r="D14" s="14" t="str">
        <f>'[1]полный перечень 2015'!B191</f>
        <v>Акшумова Т.Н.</v>
      </c>
      <c r="E14" s="15">
        <f>'[1]1.1. договора'!H14</f>
        <v>7</v>
      </c>
      <c r="F14" s="16">
        <f t="shared" si="0"/>
        <v>550</v>
      </c>
      <c r="G14" s="17">
        <v>0.55000000000000004</v>
      </c>
    </row>
    <row r="15" spans="1:7" s="18" customFormat="1" ht="12.75" customHeight="1" x14ac:dyDescent="0.2">
      <c r="A15" s="11">
        <v>12</v>
      </c>
      <c r="B15" s="12">
        <f>'[1]полный перечень 2015'!S192</f>
        <v>10415</v>
      </c>
      <c r="C15" s="13">
        <f>'[1]полный перечень 2015'!T192</f>
        <v>42186</v>
      </c>
      <c r="D15" s="14" t="str">
        <f>'[1]полный перечень 2015'!B192</f>
        <v>Манагаров С.А.</v>
      </c>
      <c r="E15" s="15">
        <f>'[1]1.1. договора'!H15</f>
        <v>15</v>
      </c>
      <c r="F15" s="16">
        <f t="shared" si="0"/>
        <v>550</v>
      </c>
      <c r="G15" s="17">
        <v>0.55000000000000004</v>
      </c>
    </row>
    <row r="16" spans="1:7" s="18" customFormat="1" ht="12.75" customHeight="1" x14ac:dyDescent="0.2">
      <c r="A16" s="11">
        <v>13</v>
      </c>
      <c r="B16" s="12">
        <f>'[1]полный перечень 2015'!S193</f>
        <v>10402</v>
      </c>
      <c r="C16" s="13">
        <f>'[1]полный перечень 2015'!T193</f>
        <v>42184</v>
      </c>
      <c r="D16" s="14" t="str">
        <f>'[1]полный перечень 2015'!B193</f>
        <v>ООО СК "Реставрация"</v>
      </c>
      <c r="E16" s="15">
        <f>'[1]1.1. договора'!H16</f>
        <v>90</v>
      </c>
      <c r="F16" s="16">
        <f t="shared" si="0"/>
        <v>31534.199999999997</v>
      </c>
      <c r="G16" s="17">
        <v>31.534199999999998</v>
      </c>
    </row>
    <row r="17" spans="1:7" s="18" customFormat="1" ht="12.75" customHeight="1" x14ac:dyDescent="0.2">
      <c r="A17" s="11">
        <v>14</v>
      </c>
      <c r="B17" s="12">
        <f>'[1]полный перечень 2015'!S194</f>
        <v>10419</v>
      </c>
      <c r="C17" s="13">
        <f>'[1]полный перечень 2015'!T194</f>
        <v>42198</v>
      </c>
      <c r="D17" s="14" t="str">
        <f>'[1]полный перечень 2015'!B194</f>
        <v>Алекберов В.П.о.</v>
      </c>
      <c r="E17" s="15">
        <f>'[1]1.1. договора'!H17</f>
        <v>15</v>
      </c>
      <c r="F17" s="16">
        <f t="shared" si="0"/>
        <v>550</v>
      </c>
      <c r="G17" s="17">
        <v>0.55000000000000004</v>
      </c>
    </row>
    <row r="18" spans="1:7" s="18" customFormat="1" ht="12.75" customHeight="1" x14ac:dyDescent="0.2">
      <c r="A18" s="11">
        <v>15</v>
      </c>
      <c r="B18" s="12">
        <f>'[1]полный перечень 2015'!S195</f>
        <v>10315</v>
      </c>
      <c r="C18" s="13">
        <f>'[1]полный перечень 2015'!T195</f>
        <v>42076</v>
      </c>
      <c r="D18" s="14" t="str">
        <f>'[1]полный перечень 2015'!B195</f>
        <v>Гербер М.О.</v>
      </c>
      <c r="E18" s="15">
        <f>'[1]1.1. договора'!H18</f>
        <v>15</v>
      </c>
      <c r="F18" s="16">
        <f t="shared" si="0"/>
        <v>550</v>
      </c>
      <c r="G18" s="17">
        <v>0.55000000000000004</v>
      </c>
    </row>
    <row r="19" spans="1:7" s="18" customFormat="1" ht="12.75" customHeight="1" x14ac:dyDescent="0.2">
      <c r="A19" s="11">
        <v>16</v>
      </c>
      <c r="B19" s="12">
        <f>'[1]полный перечень 2015'!S196</f>
        <v>10422</v>
      </c>
      <c r="C19" s="13">
        <f>'[1]полный перечень 2015'!T196</f>
        <v>42193</v>
      </c>
      <c r="D19" s="14" t="str">
        <f>'[1]полный перечень 2015'!B196</f>
        <v>ООО "НСК"</v>
      </c>
      <c r="E19" s="15">
        <f>'[1]1.1. договора'!H19</f>
        <v>98</v>
      </c>
      <c r="F19" s="16">
        <f t="shared" si="0"/>
        <v>34337.24</v>
      </c>
      <c r="G19" s="17">
        <v>34.337240000000001</v>
      </c>
    </row>
    <row r="20" spans="1:7" s="18" customFormat="1" ht="12.75" customHeight="1" x14ac:dyDescent="0.2">
      <c r="A20" s="11">
        <v>17</v>
      </c>
      <c r="B20" s="12">
        <f>'[1]полный перечень 2015'!S197</f>
        <v>10387</v>
      </c>
      <c r="C20" s="13">
        <f>'[1]полный перечень 2015'!T197</f>
        <v>42138</v>
      </c>
      <c r="D20" s="14" t="str">
        <f>'[1]полный перечень 2015'!B197</f>
        <v>Погосян М.М.</v>
      </c>
      <c r="E20" s="15">
        <f>'[1]1.1. договора'!H20</f>
        <v>40</v>
      </c>
      <c r="F20" s="16">
        <f t="shared" si="0"/>
        <v>14015.2</v>
      </c>
      <c r="G20" s="17">
        <v>14.0152</v>
      </c>
    </row>
    <row r="21" spans="1:7" s="18" customFormat="1" ht="12.75" customHeight="1" x14ac:dyDescent="0.2">
      <c r="A21" s="11">
        <v>18</v>
      </c>
      <c r="B21" s="12">
        <f>'[1]полный перечень 2015'!S198</f>
        <v>10421</v>
      </c>
      <c r="C21" s="13">
        <f>'[1]полный перечень 2015'!T198</f>
        <v>42191</v>
      </c>
      <c r="D21" s="14" t="str">
        <f>'[1]полный перечень 2015'!B198</f>
        <v>ЗАО "Фирма "Культбытстрой"</v>
      </c>
      <c r="E21" s="15">
        <f>'[1]1.1. договора'!H21</f>
        <v>150</v>
      </c>
      <c r="F21" s="16">
        <f t="shared" si="0"/>
        <v>52557</v>
      </c>
      <c r="G21" s="17">
        <v>52.557000000000002</v>
      </c>
    </row>
    <row r="22" spans="1:7" s="18" customFormat="1" ht="12.75" customHeight="1" x14ac:dyDescent="0.2">
      <c r="A22" s="11">
        <v>19</v>
      </c>
      <c r="B22" s="12" t="str">
        <f>'[1]полный перечень 2015'!S199</f>
        <v>10420</v>
      </c>
      <c r="C22" s="13">
        <f>'[1]полный перечень 2015'!T199</f>
        <v>42191</v>
      </c>
      <c r="D22" s="14" t="str">
        <f>'[1]полный перечень 2015'!B199</f>
        <v>Гаджимахадов К.А.</v>
      </c>
      <c r="E22" s="15">
        <f>'[1]1.1. договора'!H22</f>
        <v>15</v>
      </c>
      <c r="F22" s="16">
        <f t="shared" si="0"/>
        <v>550</v>
      </c>
      <c r="G22" s="17">
        <v>0.55000000000000004</v>
      </c>
    </row>
    <row r="23" spans="1:7" s="18" customFormat="1" ht="12.75" customHeight="1" x14ac:dyDescent="0.2">
      <c r="A23" s="11">
        <v>20</v>
      </c>
      <c r="B23" s="12" t="str">
        <f>'[1]полный перечень 2015'!S200</f>
        <v>10407</v>
      </c>
      <c r="C23" s="13">
        <f>'[1]полный перечень 2015'!T200</f>
        <v>42184</v>
      </c>
      <c r="D23" s="14" t="str">
        <f>'[1]полный перечень 2015'!B200</f>
        <v>МАУ "ЦСК"</v>
      </c>
      <c r="E23" s="15">
        <f>'[1]1.1. договора'!H23</f>
        <v>15</v>
      </c>
      <c r="F23" s="16">
        <f t="shared" si="0"/>
        <v>550</v>
      </c>
      <c r="G23" s="17">
        <v>0.55000000000000004</v>
      </c>
    </row>
    <row r="24" spans="1:7" s="25" customFormat="1" x14ac:dyDescent="0.2">
      <c r="A24" s="19"/>
      <c r="B24" s="19"/>
      <c r="C24" s="20"/>
      <c r="D24" s="21"/>
      <c r="E24" s="22">
        <f>SUM(E4:E23)</f>
        <v>1392</v>
      </c>
      <c r="F24" s="23">
        <f>SUM(F4:F23)</f>
        <v>406674.49000000005</v>
      </c>
      <c r="G24" s="24"/>
    </row>
    <row r="25" spans="1:7" s="28" customFormat="1" x14ac:dyDescent="0.2">
      <c r="A25" s="26" t="s">
        <v>8</v>
      </c>
      <c r="B25" s="26"/>
      <c r="C25" s="26"/>
      <c r="D25" s="26"/>
      <c r="E25" s="8" t="s">
        <v>9</v>
      </c>
      <c r="F25" s="27" t="s">
        <v>10</v>
      </c>
    </row>
    <row r="26" spans="1:7" s="28" customFormat="1" ht="34.5" customHeight="1" x14ac:dyDescent="0.2">
      <c r="A26" s="29" t="s">
        <v>11</v>
      </c>
      <c r="B26" s="30"/>
      <c r="C26" s="30"/>
      <c r="D26" s="31"/>
      <c r="E26" s="15">
        <v>1570</v>
      </c>
      <c r="F26" s="12">
        <v>25</v>
      </c>
      <c r="G26" s="32">
        <f>E24+E27</f>
        <v>1512</v>
      </c>
    </row>
    <row r="27" spans="1:7" ht="29.25" customHeight="1" x14ac:dyDescent="0.2">
      <c r="A27" s="29" t="s">
        <v>12</v>
      </c>
      <c r="B27" s="30"/>
      <c r="C27" s="30"/>
      <c r="D27" s="31"/>
      <c r="E27" s="33">
        <v>120</v>
      </c>
      <c r="F27" s="32">
        <v>3</v>
      </c>
      <c r="G27" s="32">
        <v>15</v>
      </c>
    </row>
    <row r="28" spans="1:7" x14ac:dyDescent="0.2">
      <c r="D28" s="37"/>
    </row>
    <row r="29" spans="1:7" x14ac:dyDescent="0.2">
      <c r="D29" s="37"/>
    </row>
    <row r="30" spans="1:7" x14ac:dyDescent="0.2">
      <c r="D30" s="37"/>
    </row>
    <row r="31" spans="1:7" x14ac:dyDescent="0.2">
      <c r="D31" s="37"/>
    </row>
    <row r="32" spans="1:7" x14ac:dyDescent="0.2">
      <c r="D32" s="37"/>
    </row>
    <row r="33" spans="1:8" s="40" customFormat="1" ht="15.75" x14ac:dyDescent="0.25">
      <c r="A33" s="39" t="s">
        <v>13</v>
      </c>
      <c r="B33" s="39"/>
      <c r="D33" s="41"/>
      <c r="E33" s="41"/>
      <c r="G33" s="42" t="s">
        <v>14</v>
      </c>
    </row>
    <row r="34" spans="1:8" s="44" customFormat="1" ht="15" customHeight="1" x14ac:dyDescent="0.25">
      <c r="A34" s="43" t="s">
        <v>15</v>
      </c>
      <c r="C34" s="45"/>
      <c r="D34" s="45"/>
      <c r="E34" s="46" t="s">
        <v>16</v>
      </c>
      <c r="F34" s="46"/>
      <c r="G34" s="47"/>
      <c r="H34" s="48"/>
    </row>
    <row r="35" spans="1:8" s="44" customFormat="1" ht="15" customHeight="1" x14ac:dyDescent="0.25">
      <c r="C35" s="45"/>
      <c r="D35" s="45"/>
      <c r="E35" s="45"/>
      <c r="F35" s="45"/>
      <c r="G35" s="47"/>
      <c r="H35" s="48"/>
    </row>
    <row r="36" spans="1:8" s="44" customFormat="1" ht="15" customHeight="1" x14ac:dyDescent="0.25">
      <c r="C36" s="45"/>
      <c r="D36" s="45"/>
      <c r="E36" s="45"/>
      <c r="F36" s="45"/>
      <c r="G36" s="47"/>
      <c r="H36" s="48"/>
    </row>
    <row r="37" spans="1:8" s="44" customFormat="1" ht="15" customHeight="1" x14ac:dyDescent="0.25">
      <c r="C37" s="45"/>
      <c r="D37" s="45"/>
      <c r="E37" s="45"/>
      <c r="F37" s="45"/>
      <c r="G37" s="47"/>
      <c r="H37" s="48"/>
    </row>
    <row r="38" spans="1:8" s="44" customFormat="1" ht="15" customHeight="1" x14ac:dyDescent="0.25">
      <c r="C38" s="45"/>
      <c r="D38" s="45"/>
      <c r="E38" s="45"/>
      <c r="F38" s="45"/>
      <c r="G38" s="47"/>
      <c r="H38" s="48"/>
    </row>
    <row r="39" spans="1:8" s="44" customFormat="1" ht="15" customHeight="1" x14ac:dyDescent="0.25">
      <c r="C39" s="45"/>
      <c r="D39" s="45"/>
      <c r="E39" s="45"/>
      <c r="F39" s="45"/>
      <c r="G39" s="47"/>
      <c r="H39" s="48"/>
    </row>
    <row r="40" spans="1:8" s="44" customFormat="1" ht="15" customHeight="1" x14ac:dyDescent="0.25">
      <c r="C40" s="45"/>
      <c r="D40" s="45"/>
      <c r="E40" s="45"/>
      <c r="F40" s="45"/>
      <c r="G40" s="47"/>
      <c r="H40" s="48"/>
    </row>
    <row r="41" spans="1:8" s="44" customFormat="1" ht="15" customHeight="1" x14ac:dyDescent="0.25">
      <c r="C41" s="45"/>
      <c r="D41" s="45"/>
      <c r="E41" s="45"/>
      <c r="F41" s="45"/>
      <c r="G41" s="47"/>
      <c r="H41" s="48"/>
    </row>
    <row r="42" spans="1:8" s="44" customFormat="1" ht="15" customHeight="1" x14ac:dyDescent="0.25">
      <c r="C42" s="45"/>
      <c r="D42" s="45"/>
      <c r="E42" s="45"/>
      <c r="F42" s="45"/>
      <c r="G42" s="47"/>
      <c r="H42" s="48"/>
    </row>
    <row r="43" spans="1:8" s="18" customFormat="1" x14ac:dyDescent="0.2">
      <c r="B43" s="49"/>
      <c r="C43" s="50"/>
      <c r="D43" s="51"/>
      <c r="E43" s="52"/>
      <c r="F43" s="52"/>
      <c r="G43" s="52"/>
      <c r="H43" s="53"/>
    </row>
    <row r="44" spans="1:8" s="18" customFormat="1" ht="15.75" customHeight="1" x14ac:dyDescent="0.2">
      <c r="A44" s="54" t="s">
        <v>17</v>
      </c>
      <c r="B44" s="54"/>
      <c r="C44" s="54"/>
      <c r="D44" s="51"/>
      <c r="E44" s="52"/>
      <c r="F44" s="52"/>
      <c r="G44" s="52"/>
      <c r="H44" s="53"/>
    </row>
    <row r="45" spans="1:8" s="18" customFormat="1" x14ac:dyDescent="0.2">
      <c r="C45" s="55"/>
      <c r="D45" s="51"/>
      <c r="E45" s="52"/>
      <c r="F45" s="52"/>
      <c r="G45" s="52"/>
      <c r="H45" s="53"/>
    </row>
    <row r="46" spans="1:8" s="18" customFormat="1" x14ac:dyDescent="0.2">
      <c r="D46" s="56"/>
      <c r="E46" s="52"/>
      <c r="F46" s="52"/>
      <c r="G46" s="52"/>
      <c r="H46" s="53"/>
    </row>
    <row r="47" spans="1:8" s="18" customFormat="1" x14ac:dyDescent="0.2">
      <c r="D47" s="56"/>
      <c r="E47" s="52"/>
      <c r="F47" s="52"/>
      <c r="G47" s="52"/>
      <c r="H47" s="53"/>
    </row>
    <row r="48" spans="1:8" s="18" customFormat="1" x14ac:dyDescent="0.2">
      <c r="D48" s="56"/>
      <c r="E48" s="52"/>
      <c r="F48" s="52"/>
      <c r="G48" s="52"/>
      <c r="H48" s="53"/>
    </row>
    <row r="49" spans="1:8" s="18" customFormat="1" x14ac:dyDescent="0.2">
      <c r="D49" s="56"/>
      <c r="E49" s="52"/>
      <c r="F49" s="52"/>
      <c r="G49" s="52"/>
      <c r="H49" s="53"/>
    </row>
    <row r="50" spans="1:8" s="18" customFormat="1" ht="45" customHeight="1" x14ac:dyDescent="0.2">
      <c r="A50" s="57"/>
      <c r="B50" s="57"/>
      <c r="D50" s="56"/>
      <c r="E50" s="52"/>
      <c r="F50" s="52"/>
      <c r="G50" s="52"/>
      <c r="H50" s="53"/>
    </row>
  </sheetData>
  <mergeCells count="8">
    <mergeCell ref="A44:C44"/>
    <mergeCell ref="A50:B50"/>
    <mergeCell ref="A1:G1"/>
    <mergeCell ref="A2:G2"/>
    <mergeCell ref="A25:D25"/>
    <mergeCell ref="A26:D26"/>
    <mergeCell ref="A27:D27"/>
    <mergeCell ref="E34:F34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2015-08-06T04:03:49Z</dcterms:created>
  <dcterms:modified xsi:type="dcterms:W3CDTF">2015-08-06T04:04:12Z</dcterms:modified>
</cp:coreProperties>
</file>