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035" windowHeight="11505"/>
  </bookViews>
  <sheets>
    <sheet name="февраль 2014" sheetId="1" r:id="rId1"/>
  </sheets>
  <externalReferences>
    <externalReference r:id="rId2"/>
  </externalReferences>
  <definedNames>
    <definedName name="_xlnm.Print_Area" localSheetId="0">'февраль 2014'!$A$1:$G$49</definedName>
  </definedNames>
  <calcPr calcId="144525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4" i="1"/>
  <c r="F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D5" i="1"/>
  <c r="C5" i="1"/>
  <c r="B5" i="1"/>
  <c r="D4" i="1"/>
  <c r="C4" i="1"/>
  <c r="B4" i="1"/>
  <c r="E25" i="1" l="1"/>
  <c r="G25" i="1"/>
</calcChain>
</file>

<file path=xl/sharedStrings.xml><?xml version="1.0" encoding="utf-8"?>
<sst xmlns="http://schemas.openxmlformats.org/spreadsheetml/2006/main" count="18" uniqueCount="18">
  <si>
    <t>Количество заявок по договорам присоединения к электричеким сетям</t>
  </si>
  <si>
    <t>№ п/п</t>
  </si>
  <si>
    <t>№ договора</t>
  </si>
  <si>
    <t>Дата заключения договора</t>
  </si>
  <si>
    <t>Наименование заявителя</t>
  </si>
  <si>
    <t>Присоединяемая мощность, кВт</t>
  </si>
  <si>
    <t>Стоимость договора (с НДС), тыс.руб</t>
  </si>
  <si>
    <t>ИТОГО: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</si>
  <si>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</si>
  <si>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</si>
  <si>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</si>
  <si>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</si>
  <si>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</si>
  <si>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Начальник комплексного центра обслуживания</t>
  </si>
  <si>
    <t xml:space="preserve">Д.А. Аксёнов </t>
  </si>
  <si>
    <t>Руководитель группы тепло-электроэнергетики                                                                          Апанасенко В.В.</t>
  </si>
  <si>
    <t>исп. Васильева Е.А.</t>
  </si>
  <si>
    <t>для раскрытия информации за Апрель 2014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</si>
</sst>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7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14" fontId="3" fillId="0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1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2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/>
    <xf numFmtId="164" fontId="5" fillId="0" borderId="0" xfId="0" applyNumberFormat="1" applyFont="1" applyFill="1" applyAlignment="1">
      <alignment horizontal="right" vertical="center" wrapText="1"/>
    </xf>
    <xf numFmtId="1" fontId="5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2;&#1054;&#1050;-&#1069;&#1069;/&#1086;&#1090;&#1095;&#1077;&#1090;%20&#1101;&#1083;&#1077;&#1082;&#1090;&#1088;&#1086;/2014/&#1044;&#1083;&#1103;%20&#1056;&#1069;&#1050;/&#1076;&#1083;&#1103;%20&#1056;&#1069;&#1050;%202014%20&#1075;%20&#1072;&#1087;&#1088;&#1077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4"/>
      <sheetName val="1.1. договора"/>
      <sheetName val="1.2. платежи"/>
      <sheetName val="для Елинской ноябрь 2013"/>
      <sheetName val="для Вершняк ноябрь 2013"/>
      <sheetName val="лукиной отказы"/>
      <sheetName val="лукиной"/>
    </sheetNames>
    <sheetDataSet>
      <sheetData sheetId="0">
        <row r="66">
          <cell r="B66" t="str">
            <v>Ушенкина С.С.</v>
          </cell>
          <cell r="S66">
            <v>1006</v>
          </cell>
          <cell r="T66">
            <v>41736</v>
          </cell>
        </row>
        <row r="67">
          <cell r="B67" t="str">
            <v>Шатилов Д.Б.</v>
          </cell>
          <cell r="S67">
            <v>1008</v>
          </cell>
          <cell r="T67">
            <v>41736</v>
          </cell>
        </row>
        <row r="68">
          <cell r="B68" t="str">
            <v>Агамалиев Э.З.о.</v>
          </cell>
          <cell r="S68">
            <v>1011</v>
          </cell>
          <cell r="T68">
            <v>41736</v>
          </cell>
        </row>
        <row r="69">
          <cell r="B69" t="str">
            <v>ГК "Ключ"</v>
          </cell>
          <cell r="S69">
            <v>1001</v>
          </cell>
          <cell r="T69">
            <v>41736</v>
          </cell>
        </row>
        <row r="70">
          <cell r="B70" t="str">
            <v>Капустина С.М.</v>
          </cell>
          <cell r="S70">
            <v>887</v>
          </cell>
          <cell r="T70">
            <v>41729</v>
          </cell>
        </row>
        <row r="71">
          <cell r="B71" t="str">
            <v>Пасюк В.Ф., Нежелеев В.Б.</v>
          </cell>
          <cell r="S71">
            <v>996</v>
          </cell>
          <cell r="T71">
            <v>41729</v>
          </cell>
        </row>
        <row r="72">
          <cell r="B72" t="str">
            <v>Пасюк В.Ф.</v>
          </cell>
          <cell r="S72">
            <v>995</v>
          </cell>
          <cell r="T72">
            <v>41729</v>
          </cell>
        </row>
        <row r="73">
          <cell r="B73" t="str">
            <v>Пасюк В.Ф., Нежелеев В.Б.</v>
          </cell>
          <cell r="S73">
            <v>997</v>
          </cell>
          <cell r="T73">
            <v>41729</v>
          </cell>
        </row>
        <row r="74">
          <cell r="B74" t="str">
            <v>Пасюк В.Ф., Нежелеев В.Б.</v>
          </cell>
          <cell r="S74">
            <v>998</v>
          </cell>
          <cell r="T74">
            <v>41729</v>
          </cell>
        </row>
        <row r="75">
          <cell r="B75" t="str">
            <v>Мавлеев М.М.</v>
          </cell>
          <cell r="S75">
            <v>1003</v>
          </cell>
          <cell r="T75">
            <v>41731</v>
          </cell>
        </row>
        <row r="76">
          <cell r="B76" t="str">
            <v>Цимбалова Г.И.</v>
          </cell>
          <cell r="S76">
            <v>1007</v>
          </cell>
          <cell r="T76">
            <v>41736</v>
          </cell>
        </row>
        <row r="77">
          <cell r="B77" t="str">
            <v>Рогозина Г.Ф.</v>
          </cell>
          <cell r="S77">
            <v>1009</v>
          </cell>
          <cell r="T77">
            <v>41736</v>
          </cell>
        </row>
        <row r="78">
          <cell r="B78" t="str">
            <v>Агамалиев Э.З.о.</v>
          </cell>
          <cell r="S78">
            <v>1005</v>
          </cell>
          <cell r="T78">
            <v>41731</v>
          </cell>
        </row>
        <row r="79">
          <cell r="B79" t="str">
            <v>КГБУЗ "Красноярская городская детская поликлиника №1"</v>
          </cell>
          <cell r="S79">
            <v>1002</v>
          </cell>
          <cell r="T79">
            <v>41731</v>
          </cell>
        </row>
        <row r="80">
          <cell r="B80" t="str">
            <v>Медведев С.С.</v>
          </cell>
          <cell r="S80">
            <v>1020</v>
          </cell>
          <cell r="T80">
            <v>41747</v>
          </cell>
        </row>
        <row r="81">
          <cell r="B81" t="str">
            <v>Тимофеев С.И.</v>
          </cell>
          <cell r="S81">
            <v>1024</v>
          </cell>
          <cell r="T81">
            <v>41747</v>
          </cell>
        </row>
        <row r="82">
          <cell r="B82" t="str">
            <v>Абабкова Р.В.</v>
          </cell>
          <cell r="S82">
            <v>983</v>
          </cell>
          <cell r="T82">
            <v>41712</v>
          </cell>
        </row>
        <row r="83">
          <cell r="B83" t="str">
            <v>Телиориди Д.Г</v>
          </cell>
          <cell r="S83">
            <v>1017</v>
          </cell>
          <cell r="T83">
            <v>41747</v>
          </cell>
        </row>
        <row r="84">
          <cell r="B84" t="str">
            <v>Елшина Л.В.</v>
          </cell>
          <cell r="S84">
            <v>10301</v>
          </cell>
          <cell r="T84">
            <v>41757</v>
          </cell>
        </row>
        <row r="85">
          <cell r="B85" t="str">
            <v>Кустов О.Н.</v>
          </cell>
          <cell r="S85">
            <v>1022</v>
          </cell>
          <cell r="T85">
            <v>41757</v>
          </cell>
        </row>
        <row r="86">
          <cell r="B86" t="str">
            <v>ООО "Сфера-М"</v>
          </cell>
          <cell r="S86">
            <v>1016</v>
          </cell>
          <cell r="T86">
            <v>41747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topLeftCell="A17" zoomScale="120" zoomScaleNormal="120" workbookViewId="0">
      <selection activeCell="I17" sqref="I17"/>
    </sheetView>
  </sheetViews>
  <sheetFormatPr defaultRowHeight="12.75" x14ac:dyDescent="0.2"/>
  <cols>
    <col min="1" max="1" width="4.5703125" style="26" customWidth="1"/>
    <col min="2" max="2" width="10" style="27" customWidth="1"/>
    <col min="3" max="3" width="15.28515625" style="28" customWidth="1"/>
    <col min="4" max="4" width="28.42578125" style="46" customWidth="1"/>
    <col min="5" max="5" width="15.7109375" style="30" customWidth="1"/>
    <col min="6" max="6" width="15.7109375" style="30" hidden="1" customWidth="1"/>
    <col min="7" max="7" width="18.140625" style="31" customWidth="1"/>
    <col min="8" max="8" width="23.28515625" style="1" customWidth="1"/>
    <col min="9" max="9" width="14.140625" style="1" customWidth="1"/>
    <col min="10" max="10" width="17.5703125" style="1" customWidth="1"/>
    <col min="11" max="16384" width="9.140625" style="1"/>
  </cols>
  <sheetData>
    <row r="1" spans="1:7" ht="14.25" x14ac:dyDescent="0.2">
      <c r="A1" s="51" t="s">
        <v>0</v>
      </c>
      <c r="B1" s="51"/>
      <c r="C1" s="51"/>
      <c r="D1" s="51"/>
      <c r="E1" s="51"/>
      <c r="F1" s="51"/>
      <c r="G1" s="51"/>
    </row>
    <row r="2" spans="1:7" ht="14.25" x14ac:dyDescent="0.2">
      <c r="A2" s="52" t="s">
        <v>17</v>
      </c>
      <c r="B2" s="52"/>
      <c r="C2" s="52"/>
      <c r="D2" s="52"/>
      <c r="E2" s="52"/>
      <c r="F2" s="52"/>
      <c r="G2" s="52"/>
    </row>
    <row r="3" spans="1:7" ht="39.75" customHeight="1" x14ac:dyDescent="0.2">
      <c r="A3" s="2" t="s">
        <v>1</v>
      </c>
      <c r="B3" s="3" t="s">
        <v>2</v>
      </c>
      <c r="C3" s="4" t="s">
        <v>3</v>
      </c>
      <c r="D3" s="5" t="s">
        <v>4</v>
      </c>
      <c r="E3" s="6" t="s">
        <v>5</v>
      </c>
      <c r="F3" s="6"/>
      <c r="G3" s="7" t="s">
        <v>6</v>
      </c>
    </row>
    <row r="4" spans="1:7" s="13" customFormat="1" ht="12.75" customHeight="1" x14ac:dyDescent="0.2">
      <c r="A4" s="8">
        <v>1</v>
      </c>
      <c r="B4" s="9">
        <f>'[1]полный перечень 2014'!S66</f>
        <v>1006</v>
      </c>
      <c r="C4" s="10">
        <f>'[1]полный перечень 2014'!T66</f>
        <v>41736</v>
      </c>
      <c r="D4" s="11" t="str">
        <f>'[1]полный перечень 2014'!B66</f>
        <v>Ушенкина С.С.</v>
      </c>
      <c r="E4" s="12">
        <v>5</v>
      </c>
      <c r="F4" s="47">
        <v>0.55000000000000004</v>
      </c>
      <c r="G4" s="47">
        <f>F4*1000</f>
        <v>550</v>
      </c>
    </row>
    <row r="5" spans="1:7" s="13" customFormat="1" ht="12.75" customHeight="1" x14ac:dyDescent="0.2">
      <c r="A5" s="8">
        <v>2</v>
      </c>
      <c r="B5" s="9">
        <f>'[1]полный перечень 2014'!S67</f>
        <v>1008</v>
      </c>
      <c r="C5" s="10">
        <f>'[1]полный перечень 2014'!T67</f>
        <v>41736</v>
      </c>
      <c r="D5" s="11" t="str">
        <f>'[1]полный перечень 2014'!B67</f>
        <v>Шатилов Д.Б.</v>
      </c>
      <c r="E5" s="12">
        <v>10</v>
      </c>
      <c r="F5" s="47">
        <v>0.55000000000000004</v>
      </c>
      <c r="G5" s="47">
        <f t="shared" ref="G5:G24" si="0">F5*1000</f>
        <v>550</v>
      </c>
    </row>
    <row r="6" spans="1:7" s="13" customFormat="1" ht="12.75" customHeight="1" x14ac:dyDescent="0.2">
      <c r="A6" s="8">
        <v>3</v>
      </c>
      <c r="B6" s="9">
        <f>'[1]полный перечень 2014'!S68</f>
        <v>1011</v>
      </c>
      <c r="C6" s="10">
        <f>'[1]полный перечень 2014'!T68</f>
        <v>41736</v>
      </c>
      <c r="D6" s="11" t="str">
        <f>'[1]полный перечень 2014'!B68</f>
        <v>Агамалиев Э.З.о.</v>
      </c>
      <c r="E6" s="12">
        <v>10</v>
      </c>
      <c r="F6" s="47">
        <v>0.55000000000000004</v>
      </c>
      <c r="G6" s="47">
        <f t="shared" si="0"/>
        <v>550</v>
      </c>
    </row>
    <row r="7" spans="1:7" s="13" customFormat="1" ht="26.25" customHeight="1" x14ac:dyDescent="0.2">
      <c r="A7" s="8">
        <v>4</v>
      </c>
      <c r="B7" s="9">
        <f>'[1]полный перечень 2014'!S69</f>
        <v>1001</v>
      </c>
      <c r="C7" s="10">
        <f>'[1]полный перечень 2014'!T69</f>
        <v>41736</v>
      </c>
      <c r="D7" s="11" t="str">
        <f>'[1]полный перечень 2014'!B69</f>
        <v>ГК "Ключ"</v>
      </c>
      <c r="E7" s="12">
        <v>50</v>
      </c>
      <c r="F7" s="47">
        <v>8.25</v>
      </c>
      <c r="G7" s="47">
        <f t="shared" si="0"/>
        <v>8250</v>
      </c>
    </row>
    <row r="8" spans="1:7" s="13" customFormat="1" ht="12.75" customHeight="1" x14ac:dyDescent="0.2">
      <c r="A8" s="8">
        <v>5</v>
      </c>
      <c r="B8" s="9">
        <f>'[1]полный перечень 2014'!S70</f>
        <v>887</v>
      </c>
      <c r="C8" s="10">
        <f>'[1]полный перечень 2014'!T70</f>
        <v>41729</v>
      </c>
      <c r="D8" s="11" t="str">
        <f>'[1]полный перечень 2014'!B70</f>
        <v>Капустина С.М.</v>
      </c>
      <c r="E8" s="12">
        <v>17.5</v>
      </c>
      <c r="F8" s="47">
        <v>5.2188499999999998</v>
      </c>
      <c r="G8" s="47">
        <f t="shared" si="0"/>
        <v>5218.8499999999995</v>
      </c>
    </row>
    <row r="9" spans="1:7" s="13" customFormat="1" ht="12.75" customHeight="1" x14ac:dyDescent="0.2">
      <c r="A9" s="8">
        <v>6</v>
      </c>
      <c r="B9" s="9">
        <f>'[1]полный перечень 2014'!S71</f>
        <v>996</v>
      </c>
      <c r="C9" s="10">
        <f>'[1]полный перечень 2014'!T71</f>
        <v>41729</v>
      </c>
      <c r="D9" s="11" t="str">
        <f>'[1]полный перечень 2014'!B71</f>
        <v>Пасюк В.Ф., Нежелеев В.Б.</v>
      </c>
      <c r="E9" s="12">
        <v>15</v>
      </c>
      <c r="F9" s="47">
        <v>0.55000000000000004</v>
      </c>
      <c r="G9" s="47">
        <f t="shared" si="0"/>
        <v>550</v>
      </c>
    </row>
    <row r="10" spans="1:7" s="13" customFormat="1" ht="12.75" customHeight="1" x14ac:dyDescent="0.2">
      <c r="A10" s="8">
        <v>7</v>
      </c>
      <c r="B10" s="9">
        <f>'[1]полный перечень 2014'!S72</f>
        <v>995</v>
      </c>
      <c r="C10" s="10">
        <f>'[1]полный перечень 2014'!T72</f>
        <v>41729</v>
      </c>
      <c r="D10" s="11" t="str">
        <f>'[1]полный перечень 2014'!B72</f>
        <v>Пасюк В.Ф.</v>
      </c>
      <c r="E10" s="12">
        <v>25</v>
      </c>
      <c r="F10" s="47">
        <v>7.4554999999999998</v>
      </c>
      <c r="G10" s="47">
        <f t="shared" si="0"/>
        <v>7455.5</v>
      </c>
    </row>
    <row r="11" spans="1:7" s="13" customFormat="1" ht="12.75" customHeight="1" x14ac:dyDescent="0.2">
      <c r="A11" s="8">
        <v>8</v>
      </c>
      <c r="B11" s="9">
        <f>'[1]полный перечень 2014'!S73</f>
        <v>997</v>
      </c>
      <c r="C11" s="10">
        <f>'[1]полный перечень 2014'!T73</f>
        <v>41729</v>
      </c>
      <c r="D11" s="11" t="str">
        <f>'[1]полный перечень 2014'!B73</f>
        <v>Пасюк В.Ф., Нежелеев В.Б.</v>
      </c>
      <c r="E11" s="12">
        <v>6</v>
      </c>
      <c r="F11" s="47">
        <v>0.55000000000000004</v>
      </c>
      <c r="G11" s="47">
        <f t="shared" si="0"/>
        <v>550</v>
      </c>
    </row>
    <row r="12" spans="1:7" s="13" customFormat="1" ht="26.25" customHeight="1" x14ac:dyDescent="0.2">
      <c r="A12" s="8">
        <v>9</v>
      </c>
      <c r="B12" s="9">
        <f>'[1]полный перечень 2014'!S74</f>
        <v>998</v>
      </c>
      <c r="C12" s="10">
        <f>'[1]полный перечень 2014'!T74</f>
        <v>41729</v>
      </c>
      <c r="D12" s="11" t="str">
        <f>'[1]полный перечень 2014'!B74</f>
        <v>Пасюк В.Ф., Нежелеев В.Б.</v>
      </c>
      <c r="E12" s="12">
        <v>6</v>
      </c>
      <c r="F12" s="47">
        <v>0.55000000000000004</v>
      </c>
      <c r="G12" s="47">
        <f t="shared" si="0"/>
        <v>550</v>
      </c>
    </row>
    <row r="13" spans="1:7" s="13" customFormat="1" ht="25.5" customHeight="1" x14ac:dyDescent="0.2">
      <c r="A13" s="8">
        <v>10</v>
      </c>
      <c r="B13" s="9">
        <f>'[1]полный перечень 2014'!S75</f>
        <v>1003</v>
      </c>
      <c r="C13" s="10">
        <f>'[1]полный перечень 2014'!T75</f>
        <v>41731</v>
      </c>
      <c r="D13" s="11" t="str">
        <f>'[1]полный перечень 2014'!B75</f>
        <v>Мавлеев М.М.</v>
      </c>
      <c r="E13" s="12">
        <v>50</v>
      </c>
      <c r="F13" s="47">
        <v>14.911</v>
      </c>
      <c r="G13" s="47">
        <f t="shared" si="0"/>
        <v>14911</v>
      </c>
    </row>
    <row r="14" spans="1:7" s="13" customFormat="1" ht="12.75" customHeight="1" x14ac:dyDescent="0.2">
      <c r="A14" s="8">
        <v>11</v>
      </c>
      <c r="B14" s="9">
        <f>'[1]полный перечень 2014'!S76</f>
        <v>1007</v>
      </c>
      <c r="C14" s="10">
        <f>'[1]полный перечень 2014'!T76</f>
        <v>41736</v>
      </c>
      <c r="D14" s="11" t="str">
        <f>'[1]полный перечень 2014'!B76</f>
        <v>Цимбалова Г.И.</v>
      </c>
      <c r="E14" s="12">
        <v>8</v>
      </c>
      <c r="F14" s="47">
        <v>0.55000000000000004</v>
      </c>
      <c r="G14" s="47">
        <f t="shared" si="0"/>
        <v>550</v>
      </c>
    </row>
    <row r="15" spans="1:7" s="13" customFormat="1" ht="12.75" customHeight="1" x14ac:dyDescent="0.2">
      <c r="A15" s="8">
        <v>12</v>
      </c>
      <c r="B15" s="9">
        <f>'[1]полный перечень 2014'!S77</f>
        <v>1009</v>
      </c>
      <c r="C15" s="10">
        <f>'[1]полный перечень 2014'!T77</f>
        <v>41736</v>
      </c>
      <c r="D15" s="11" t="str">
        <f>'[1]полный перечень 2014'!B77</f>
        <v>Рогозина Г.Ф.</v>
      </c>
      <c r="E15" s="12">
        <v>15</v>
      </c>
      <c r="F15" s="47">
        <v>0.55000000000000004</v>
      </c>
      <c r="G15" s="47">
        <f t="shared" si="0"/>
        <v>550</v>
      </c>
    </row>
    <row r="16" spans="1:7" s="13" customFormat="1" ht="12.75" customHeight="1" x14ac:dyDescent="0.2">
      <c r="A16" s="8">
        <v>13</v>
      </c>
      <c r="B16" s="9">
        <f>'[1]полный перечень 2014'!S78</f>
        <v>1005</v>
      </c>
      <c r="C16" s="10">
        <f>'[1]полный перечень 2014'!T78</f>
        <v>41731</v>
      </c>
      <c r="D16" s="11" t="str">
        <f>'[1]полный перечень 2014'!B78</f>
        <v>Агамалиев Э.З.о.</v>
      </c>
      <c r="E16" s="12">
        <v>15</v>
      </c>
      <c r="F16" s="47">
        <v>0.55000000000000004</v>
      </c>
      <c r="G16" s="47">
        <f t="shared" si="0"/>
        <v>550</v>
      </c>
    </row>
    <row r="17" spans="1:7" s="13" customFormat="1" ht="28.5" customHeight="1" x14ac:dyDescent="0.2">
      <c r="A17" s="8">
        <v>14</v>
      </c>
      <c r="B17" s="9">
        <f>'[1]полный перечень 2014'!S79</f>
        <v>1002</v>
      </c>
      <c r="C17" s="10">
        <f>'[1]полный перечень 2014'!T79</f>
        <v>41731</v>
      </c>
      <c r="D17" s="11" t="str">
        <f>'[1]полный перечень 2014'!B79</f>
        <v>КГБУЗ "Красноярская городская детская поликлиника №1"</v>
      </c>
      <c r="E17" s="12">
        <v>10</v>
      </c>
      <c r="F17" s="47">
        <v>0.55000000000000004</v>
      </c>
      <c r="G17" s="47">
        <f t="shared" si="0"/>
        <v>550</v>
      </c>
    </row>
    <row r="18" spans="1:7" s="13" customFormat="1" ht="25.5" customHeight="1" x14ac:dyDescent="0.2">
      <c r="A18" s="8">
        <v>15</v>
      </c>
      <c r="B18" s="9">
        <f>'[1]полный перечень 2014'!S80</f>
        <v>1020</v>
      </c>
      <c r="C18" s="10">
        <f>'[1]полный перечень 2014'!T80</f>
        <v>41747</v>
      </c>
      <c r="D18" s="11" t="str">
        <f>'[1]полный перечень 2014'!B80</f>
        <v>Медведев С.С.</v>
      </c>
      <c r="E18" s="12">
        <v>15</v>
      </c>
      <c r="F18" s="47">
        <v>0.55000000000000004</v>
      </c>
      <c r="G18" s="47">
        <f t="shared" si="0"/>
        <v>550</v>
      </c>
    </row>
    <row r="19" spans="1:7" s="13" customFormat="1" ht="12.75" customHeight="1" x14ac:dyDescent="0.2">
      <c r="A19" s="8">
        <v>16</v>
      </c>
      <c r="B19" s="9">
        <f>'[1]полный перечень 2014'!S81</f>
        <v>1024</v>
      </c>
      <c r="C19" s="10">
        <f>'[1]полный перечень 2014'!T81</f>
        <v>41747</v>
      </c>
      <c r="D19" s="11" t="str">
        <f>'[1]полный перечень 2014'!B81</f>
        <v>Тимофеев С.И.</v>
      </c>
      <c r="E19" s="12">
        <v>15</v>
      </c>
      <c r="F19" s="47">
        <v>0.55000000000000004</v>
      </c>
      <c r="G19" s="47">
        <f t="shared" si="0"/>
        <v>550</v>
      </c>
    </row>
    <row r="20" spans="1:7" s="13" customFormat="1" ht="12.75" customHeight="1" x14ac:dyDescent="0.2">
      <c r="A20" s="8">
        <v>17</v>
      </c>
      <c r="B20" s="9">
        <f>'[1]полный перечень 2014'!S82</f>
        <v>983</v>
      </c>
      <c r="C20" s="10">
        <f>'[1]полный перечень 2014'!T82</f>
        <v>41712</v>
      </c>
      <c r="D20" s="11" t="str">
        <f>'[1]полный перечень 2014'!B82</f>
        <v>Абабкова Р.В.</v>
      </c>
      <c r="E20" s="12">
        <v>29.9</v>
      </c>
      <c r="F20" s="47">
        <v>8.9167799999999993</v>
      </c>
      <c r="G20" s="47">
        <f t="shared" si="0"/>
        <v>8916.7799999999988</v>
      </c>
    </row>
    <row r="21" spans="1:7" s="13" customFormat="1" ht="12.75" customHeight="1" x14ac:dyDescent="0.2">
      <c r="A21" s="8">
        <v>18</v>
      </c>
      <c r="B21" s="9">
        <f>'[1]полный перечень 2014'!S83</f>
        <v>1017</v>
      </c>
      <c r="C21" s="10">
        <f>'[1]полный перечень 2014'!T83</f>
        <v>41747</v>
      </c>
      <c r="D21" s="11" t="str">
        <f>'[1]полный перечень 2014'!B83</f>
        <v>Телиориди Д.Г</v>
      </c>
      <c r="E21" s="12">
        <v>8</v>
      </c>
      <c r="F21" s="47">
        <v>0.55000000000000004</v>
      </c>
      <c r="G21" s="47">
        <f t="shared" si="0"/>
        <v>550</v>
      </c>
    </row>
    <row r="22" spans="1:7" s="13" customFormat="1" ht="12.75" customHeight="1" x14ac:dyDescent="0.2">
      <c r="A22" s="8">
        <v>19</v>
      </c>
      <c r="B22" s="9">
        <f>'[1]полный перечень 2014'!S84</f>
        <v>10301</v>
      </c>
      <c r="C22" s="10">
        <f>'[1]полный перечень 2014'!T84</f>
        <v>41757</v>
      </c>
      <c r="D22" s="11" t="str">
        <f>'[1]полный перечень 2014'!B84</f>
        <v>Елшина Л.В.</v>
      </c>
      <c r="E22" s="12">
        <v>15</v>
      </c>
      <c r="F22" s="47">
        <v>0.55000000000000004</v>
      </c>
      <c r="G22" s="47">
        <f t="shared" si="0"/>
        <v>550</v>
      </c>
    </row>
    <row r="23" spans="1:7" s="13" customFormat="1" ht="12.75" customHeight="1" x14ac:dyDescent="0.2">
      <c r="A23" s="8">
        <v>20</v>
      </c>
      <c r="B23" s="9">
        <f>'[1]полный перечень 2014'!S85</f>
        <v>1022</v>
      </c>
      <c r="C23" s="10">
        <f>'[1]полный перечень 2014'!T85</f>
        <v>41757</v>
      </c>
      <c r="D23" s="11" t="str">
        <f>'[1]полный перечень 2014'!B85</f>
        <v>Кустов О.Н.</v>
      </c>
      <c r="E23" s="12">
        <v>15</v>
      </c>
      <c r="F23" s="47">
        <v>4.4733000000000001</v>
      </c>
      <c r="G23" s="47">
        <f t="shared" si="0"/>
        <v>4473.3</v>
      </c>
    </row>
    <row r="24" spans="1:7" s="13" customFormat="1" ht="12.75" customHeight="1" x14ac:dyDescent="0.2">
      <c r="A24" s="8">
        <v>21</v>
      </c>
      <c r="B24" s="9">
        <f>'[1]полный перечень 2014'!S86</f>
        <v>1016</v>
      </c>
      <c r="C24" s="10">
        <f>'[1]полный перечень 2014'!T86</f>
        <v>41747</v>
      </c>
      <c r="D24" s="11" t="str">
        <f>'[1]полный перечень 2014'!B86</f>
        <v>ООО "Сфера-М"</v>
      </c>
      <c r="E24" s="12">
        <v>10</v>
      </c>
      <c r="F24" s="47">
        <v>0.55000000000000004</v>
      </c>
      <c r="G24" s="47">
        <f t="shared" si="0"/>
        <v>550</v>
      </c>
    </row>
    <row r="25" spans="1:7" s="17" customFormat="1" x14ac:dyDescent="0.2">
      <c r="A25" s="53" t="s">
        <v>7</v>
      </c>
      <c r="B25" s="53"/>
      <c r="C25" s="14"/>
      <c r="D25" s="15"/>
      <c r="E25" s="6">
        <f>SUM(E4:E24)</f>
        <v>350.4</v>
      </c>
      <c r="F25" s="48">
        <f>SUM(F4:F24)</f>
        <v>57.475429999999982</v>
      </c>
      <c r="G25" s="48">
        <f>SUM(G4:G24)</f>
        <v>57475.43</v>
      </c>
    </row>
    <row r="26" spans="1:7" s="23" customFormat="1" x14ac:dyDescent="0.2">
      <c r="A26" s="18"/>
      <c r="B26" s="18"/>
      <c r="C26" s="19"/>
      <c r="D26" s="20"/>
      <c r="E26" s="21"/>
      <c r="F26" s="21"/>
      <c r="G26" s="22"/>
    </row>
    <row r="27" spans="1:7" s="17" customFormat="1" x14ac:dyDescent="0.2">
      <c r="A27" s="53" t="s">
        <v>8</v>
      </c>
      <c r="B27" s="53"/>
      <c r="C27" s="53"/>
      <c r="D27" s="53"/>
      <c r="E27" s="6" t="s">
        <v>9</v>
      </c>
      <c r="F27" s="6"/>
      <c r="G27" s="16" t="s">
        <v>10</v>
      </c>
    </row>
    <row r="28" spans="1:7" s="17" customFormat="1" ht="34.5" customHeight="1" x14ac:dyDescent="0.2">
      <c r="A28" s="54" t="s">
        <v>11</v>
      </c>
      <c r="B28" s="55"/>
      <c r="C28" s="55"/>
      <c r="D28" s="56"/>
      <c r="E28" s="12">
        <v>1805.55</v>
      </c>
      <c r="F28" s="12"/>
      <c r="G28" s="24">
        <v>39</v>
      </c>
    </row>
    <row r="29" spans="1:7" ht="29.25" customHeight="1" x14ac:dyDescent="0.2">
      <c r="A29" s="54" t="s">
        <v>12</v>
      </c>
      <c r="B29" s="55"/>
      <c r="C29" s="55"/>
      <c r="D29" s="56"/>
      <c r="E29" s="25">
        <v>310</v>
      </c>
      <c r="F29" s="25"/>
      <c r="G29" s="24">
        <v>8</v>
      </c>
    </row>
    <row r="30" spans="1:7" x14ac:dyDescent="0.2">
      <c r="D30" s="29"/>
    </row>
    <row r="31" spans="1:7" x14ac:dyDescent="0.2">
      <c r="D31" s="29"/>
    </row>
    <row r="32" spans="1:7" x14ac:dyDescent="0.2">
      <c r="D32" s="29"/>
    </row>
    <row r="33" spans="1:8" x14ac:dyDescent="0.2">
      <c r="D33" s="29"/>
    </row>
    <row r="34" spans="1:8" x14ac:dyDescent="0.2">
      <c r="D34" s="29"/>
    </row>
    <row r="35" spans="1:8" x14ac:dyDescent="0.2">
      <c r="D35" s="29"/>
    </row>
    <row r="36" spans="1:8" ht="18.75" x14ac:dyDescent="0.3">
      <c r="A36" s="32" t="s">
        <v>13</v>
      </c>
      <c r="B36" s="32"/>
      <c r="C36" s="33"/>
      <c r="D36" s="34"/>
      <c r="E36" s="34"/>
      <c r="F36" s="34"/>
      <c r="G36" s="35" t="s">
        <v>14</v>
      </c>
    </row>
    <row r="37" spans="1:8" s="36" customFormat="1" ht="15" hidden="1" customHeight="1" x14ac:dyDescent="0.25">
      <c r="C37" s="37" t="s">
        <v>15</v>
      </c>
      <c r="D37" s="37"/>
      <c r="E37" s="37"/>
      <c r="F37" s="37"/>
      <c r="G37" s="38"/>
      <c r="H37" s="39"/>
    </row>
    <row r="38" spans="1:8" s="13" customFormat="1" x14ac:dyDescent="0.2">
      <c r="B38" s="40"/>
      <c r="C38" s="41"/>
      <c r="D38" s="42"/>
      <c r="E38" s="43"/>
      <c r="F38" s="43"/>
      <c r="G38" s="43"/>
      <c r="H38" s="44"/>
    </row>
    <row r="39" spans="1:8" s="13" customFormat="1" x14ac:dyDescent="0.2">
      <c r="B39" s="40"/>
      <c r="C39" s="41"/>
      <c r="D39" s="42"/>
      <c r="E39" s="43"/>
      <c r="F39" s="43"/>
      <c r="G39" s="43"/>
      <c r="H39" s="44"/>
    </row>
    <row r="40" spans="1:8" s="13" customFormat="1" x14ac:dyDescent="0.2">
      <c r="B40" s="40"/>
      <c r="C40" s="41"/>
      <c r="D40" s="42"/>
      <c r="E40" s="43"/>
      <c r="F40" s="43"/>
      <c r="G40" s="43"/>
      <c r="H40" s="44"/>
    </row>
    <row r="41" spans="1:8" s="13" customFormat="1" x14ac:dyDescent="0.2">
      <c r="B41" s="40"/>
      <c r="C41" s="41"/>
      <c r="D41" s="42"/>
      <c r="E41" s="43"/>
      <c r="F41" s="43"/>
      <c r="G41" s="43"/>
      <c r="H41" s="44"/>
    </row>
    <row r="42" spans="1:8" s="13" customFormat="1" x14ac:dyDescent="0.2">
      <c r="B42" s="40"/>
      <c r="C42" s="41"/>
      <c r="D42" s="42"/>
      <c r="E42" s="43"/>
      <c r="F42" s="43"/>
      <c r="G42" s="43"/>
      <c r="H42" s="44"/>
    </row>
    <row r="43" spans="1:8" s="13" customFormat="1" x14ac:dyDescent="0.2">
      <c r="B43" s="40"/>
      <c r="C43" s="41"/>
      <c r="D43" s="42"/>
      <c r="E43" s="43"/>
      <c r="F43" s="43"/>
      <c r="G43" s="43"/>
      <c r="H43" s="44"/>
    </row>
    <row r="44" spans="1:8" s="13" customFormat="1" x14ac:dyDescent="0.2">
      <c r="B44" s="40"/>
      <c r="C44" s="41"/>
      <c r="D44" s="42"/>
      <c r="E44" s="43"/>
      <c r="F44" s="43"/>
      <c r="G44" s="43"/>
      <c r="H44" s="44"/>
    </row>
    <row r="45" spans="1:8" s="13" customFormat="1" x14ac:dyDescent="0.2">
      <c r="B45" s="40"/>
      <c r="C45" s="41"/>
      <c r="D45" s="42"/>
      <c r="E45" s="43"/>
      <c r="F45" s="43"/>
      <c r="G45" s="43"/>
      <c r="H45" s="44"/>
    </row>
    <row r="46" spans="1:8" s="13" customFormat="1" x14ac:dyDescent="0.2">
      <c r="B46" s="40"/>
      <c r="C46" s="41"/>
      <c r="D46" s="42"/>
      <c r="E46" s="43"/>
      <c r="F46" s="43"/>
      <c r="G46" s="43"/>
      <c r="H46" s="44"/>
    </row>
    <row r="47" spans="1:8" s="13" customFormat="1" x14ac:dyDescent="0.2">
      <c r="B47" s="40"/>
      <c r="C47" s="41"/>
      <c r="D47" s="42"/>
      <c r="E47" s="43"/>
      <c r="F47" s="43"/>
      <c r="G47" s="43"/>
      <c r="H47" s="44"/>
    </row>
    <row r="48" spans="1:8" s="13" customFormat="1" x14ac:dyDescent="0.2">
      <c r="B48" s="40"/>
      <c r="C48" s="41"/>
      <c r="D48" s="42"/>
      <c r="E48" s="43"/>
      <c r="F48" s="43"/>
      <c r="G48" s="43"/>
      <c r="H48" s="44"/>
    </row>
    <row r="49" spans="1:8" s="13" customFormat="1" ht="15.75" customHeight="1" x14ac:dyDescent="0.2">
      <c r="A49" s="49" t="s">
        <v>16</v>
      </c>
      <c r="B49" s="49"/>
      <c r="C49" s="49"/>
      <c r="D49" s="42"/>
      <c r="E49" s="43"/>
      <c r="F49" s="43"/>
      <c r="G49" s="43"/>
      <c r="H49" s="44"/>
    </row>
    <row r="50" spans="1:8" s="13" customFormat="1" ht="45" customHeight="1" x14ac:dyDescent="0.2">
      <c r="A50" s="50"/>
      <c r="B50" s="50"/>
      <c r="D50" s="45"/>
      <c r="E50" s="43"/>
      <c r="F50" s="43"/>
      <c r="G50" s="43"/>
      <c r="H50" s="44"/>
    </row>
  </sheetData>
  <mergeCells count="8">
    <mergeCell ref="A49:C49"/>
    <mergeCell ref="A50:B50"/>
    <mergeCell ref="A1:G1"/>
    <mergeCell ref="A2:G2"/>
    <mergeCell ref="A25:B25"/>
    <mergeCell ref="A27:D27"/>
    <mergeCell ref="A28:D28"/>
    <mergeCell ref="A29:D29"/>
  </mergeCells>
  <pageMargins left="0.7" right="0.7" top="0.75" bottom="0.75" header="0.3" footer="0.3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 2014</vt:lpstr>
      <vt:lpstr>'февраль 2014'!Область_печати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cp:lastPrinted>2014-05-05T06:28:49Z</cp:lastPrinted>
  <dcterms:created xsi:type="dcterms:W3CDTF">2014-03-05T06:05:56Z</dcterms:created>
  <dcterms:modified xsi:type="dcterms:W3CDTF">2014-05-06T00:16:24Z</dcterms:modified>
</cp:coreProperties>
</file>